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11760" firstSheet="9" activeTab="14"/>
  </bookViews>
  <sheets>
    <sheet name="Lista de Indicadores" sheetId="1" r:id="rId1"/>
    <sheet name="Território" sheetId="2" r:id="rId2"/>
    <sheet name="Caraterização da População" sheetId="3" r:id="rId3"/>
    <sheet name="Análise da Dinâmica Demográfica" sheetId="4" r:id="rId4"/>
    <sheet name="Índices Demográficos" sheetId="5" r:id="rId5"/>
    <sheet name="Empregabilidade" sheetId="6" r:id="rId6"/>
    <sheet name="Caraterização dos desempregados" sheetId="7" r:id="rId7"/>
    <sheet name="Caraterização das colocações" sheetId="8" r:id="rId8"/>
    <sheet name="Educação - DGESTE" sheetId="9" r:id="rId9"/>
    <sheet name="Apoios Educativos" sheetId="10" r:id="rId10"/>
    <sheet name="Violência Doméstica" sheetId="11" r:id="rId11"/>
    <sheet name="Segurança" sheetId="12" r:id="rId12"/>
    <sheet name="Parentalidade" sheetId="13" r:id="rId13"/>
    <sheet name="Saúde" sheetId="14" r:id="rId14"/>
    <sheet name="Dependências" sheetId="15" r:id="rId15"/>
    <sheet name="CPCJ's" sheetId="16" r:id="rId16"/>
    <sheet name="Imigração" sheetId="17" r:id="rId17"/>
    <sheet name="Habitação Social" sheetId="18" r:id="rId18"/>
    <sheet name="Apoio à Renda" sheetId="19" r:id="rId19"/>
    <sheet name="Cultura, Desp. Lazer" sheetId="20" r:id="rId20"/>
    <sheet name="Bem-estar sócioeconomico" sheetId="21" r:id="rId21"/>
    <sheet name="Deficiência" sheetId="22" r:id="rId22"/>
    <sheet name="Tecido Empresarial" sheetId="23" r:id="rId23"/>
    <sheet name="Carta Social e Equip." sheetId="24" r:id="rId24"/>
    <sheet name="Prestações Sociais" sheetId="25" r:id="rId25"/>
    <sheet name="Apoios Sociais SS" sheetId="26" r:id="rId26"/>
    <sheet name="Indicadores RSI" sheetId="27" r:id="rId27"/>
    <sheet name="Indicadores CSI" sheetId="28" r:id="rId28"/>
    <sheet name="Medidas de Polít. Social Local" sheetId="29" r:id="rId29"/>
    <sheet name="Carta Social e Equip. 2" sheetId="30" r:id="rId30"/>
    <sheet name="Rede de Cuidados Continuados" sheetId="31" r:id="rId31"/>
  </sheets>
  <definedNames>
    <definedName name="_xlnm.Print_Area" localSheetId="0">'Lista de Indicadores'!$A$1:$H$273</definedName>
  </definedNames>
  <calcPr fullCalcOnLoad="1"/>
</workbook>
</file>

<file path=xl/sharedStrings.xml><?xml version="1.0" encoding="utf-8"?>
<sst xmlns="http://schemas.openxmlformats.org/spreadsheetml/2006/main" count="11944" uniqueCount="2043">
  <si>
    <t>União das freguesias de Santa Lucrécia de Algeriz e Navarra</t>
  </si>
  <si>
    <t>030380</t>
  </si>
  <si>
    <t>União das freguesias de Vilaça e Fradelos</t>
  </si>
  <si>
    <t>030381</t>
  </si>
  <si>
    <t>Antas</t>
  </si>
  <si>
    <t>030601</t>
  </si>
  <si>
    <t>Forjães</t>
  </si>
  <si>
    <t>030608</t>
  </si>
  <si>
    <t>Gemeses</t>
  </si>
  <si>
    <t>030610</t>
  </si>
  <si>
    <t>Vila Chã</t>
  </si>
  <si>
    <t>030615</t>
  </si>
  <si>
    <t>União das freguesias de Apúlia e Fão</t>
  </si>
  <si>
    <t>030616</t>
  </si>
  <si>
    <t>União das freguesias de Belinho e Mar</t>
  </si>
  <si>
    <t>030617</t>
  </si>
  <si>
    <t>União das freguesias de Esposende, Marinhas e Gandra</t>
  </si>
  <si>
    <t>030618</t>
  </si>
  <si>
    <t>União das freguesias de Fonte Boa e Rio Tinto</t>
  </si>
  <si>
    <t>030619</t>
  </si>
  <si>
    <t>União das freguesias de Palmeira de Faro e Curvos</t>
  </si>
  <si>
    <t>030620</t>
  </si>
  <si>
    <t>Balança</t>
  </si>
  <si>
    <t>031001</t>
  </si>
  <si>
    <t>Campo do Gerês</t>
  </si>
  <si>
    <t>031003</t>
  </si>
  <si>
    <t>Carvalheira</t>
  </si>
  <si>
    <t>031004</t>
  </si>
  <si>
    <t>Covide</t>
  </si>
  <si>
    <t>031008</t>
  </si>
  <si>
    <t>Gondoriz</t>
  </si>
  <si>
    <t>031009</t>
  </si>
  <si>
    <t>Moimenta</t>
  </si>
  <si>
    <t>031010</t>
  </si>
  <si>
    <t>Ribeira</t>
  </si>
  <si>
    <t>031012</t>
  </si>
  <si>
    <t>Rio Caldo</t>
  </si>
  <si>
    <t>031013</t>
  </si>
  <si>
    <t>Souto</t>
  </si>
  <si>
    <t>031014</t>
  </si>
  <si>
    <t>Valdosende</t>
  </si>
  <si>
    <t>031015</t>
  </si>
  <si>
    <t>Vilar da Veiga</t>
  </si>
  <si>
    <t>031017</t>
  </si>
  <si>
    <t>União das freguesias de Chamoim e Vilar</t>
  </si>
  <si>
    <t>031018</t>
  </si>
  <si>
    <t>União das freguesias de Chorense e Monte</t>
  </si>
  <si>
    <t>031019</t>
  </si>
  <si>
    <t>União das freguesias de Cibões e Brufe</t>
  </si>
  <si>
    <t>031020</t>
  </si>
  <si>
    <t>Atiães</t>
  </si>
  <si>
    <t>031304</t>
  </si>
  <si>
    <t>Cabanelas</t>
  </si>
  <si>
    <t>031308</t>
  </si>
  <si>
    <t>Cervães</t>
  </si>
  <si>
    <t>031309</t>
  </si>
  <si>
    <t>Coucieiro</t>
  </si>
  <si>
    <t>031311</t>
  </si>
  <si>
    <t>Dossãos</t>
  </si>
  <si>
    <t>031313</t>
  </si>
  <si>
    <t>Freiriz</t>
  </si>
  <si>
    <t>031316</t>
  </si>
  <si>
    <t>Gême</t>
  </si>
  <si>
    <t>031317</t>
  </si>
  <si>
    <t>Lage</t>
  </si>
  <si>
    <t>031323</t>
  </si>
  <si>
    <t>Lanhas</t>
  </si>
  <si>
    <t>031324</t>
  </si>
  <si>
    <t>Loureira</t>
  </si>
  <si>
    <t>031325</t>
  </si>
  <si>
    <t>031328</t>
  </si>
  <si>
    <t>Oleiros</t>
  </si>
  <si>
    <t>031330</t>
  </si>
  <si>
    <t>Parada de Gatim</t>
  </si>
  <si>
    <t>031331</t>
  </si>
  <si>
    <t>Pico</t>
  </si>
  <si>
    <t>031335</t>
  </si>
  <si>
    <t>Ponte</t>
  </si>
  <si>
    <t>031337</t>
  </si>
  <si>
    <t>Sabariz</t>
  </si>
  <si>
    <t>031340</t>
  </si>
  <si>
    <t>Vila de Prado</t>
  </si>
  <si>
    <t>031342</t>
  </si>
  <si>
    <t>Prado (São Miguel)</t>
  </si>
  <si>
    <t>031350</t>
  </si>
  <si>
    <t>Soutelo</t>
  </si>
  <si>
    <t>031352</t>
  </si>
  <si>
    <t>Turiz</t>
  </si>
  <si>
    <t>031354</t>
  </si>
  <si>
    <t>Valdreu</t>
  </si>
  <si>
    <t>031355</t>
  </si>
  <si>
    <t>Aboim da Nóbrega e Gondomar</t>
  </si>
  <si>
    <t>031359</t>
  </si>
  <si>
    <t>União das freguesias da Ribeira do Neiva</t>
  </si>
  <si>
    <t>031360</t>
  </si>
  <si>
    <t>União das freguesias de Carreiras (São Miguel) e Carreiras (Santiago)</t>
  </si>
  <si>
    <t>031361</t>
  </si>
  <si>
    <t>União das freguesias de Escariz (São Mamede) e Escariz (São Martinho)</t>
  </si>
  <si>
    <t>031362</t>
  </si>
  <si>
    <t>União das freguesias de Esqueiros, Nevogilde e Travassós</t>
  </si>
  <si>
    <t>031363</t>
  </si>
  <si>
    <t>União das freguesias de Marrancos e Arcozelo</t>
  </si>
  <si>
    <t>031364</t>
  </si>
  <si>
    <t>União das freguesias de Oriz (Santa Marinha) e Oriz (São Miguel)</t>
  </si>
  <si>
    <t>031365</t>
  </si>
  <si>
    <t>União das freguesias de Pico de Regalados, Gondiães e Mós</t>
  </si>
  <si>
    <t>031366</t>
  </si>
  <si>
    <t>União das freguesias de Sande, Vilarinho, Barros e Gomide</t>
  </si>
  <si>
    <t>031367</t>
  </si>
  <si>
    <t>União das freguesias de Valbom (São Pedro), Passô e Valbom (São Martinho)</t>
  </si>
  <si>
    <t>031368</t>
  </si>
  <si>
    <t>União das freguesias do Vade</t>
  </si>
  <si>
    <t>031369</t>
  </si>
  <si>
    <t>Vila Verde e Barbudo</t>
  </si>
  <si>
    <t>031370</t>
  </si>
  <si>
    <t>Densidade populacional</t>
  </si>
  <si>
    <t>Local de residência (à data dos Censos 2011)</t>
  </si>
  <si>
    <t>Densidade populacional (N.º/ km²) por Local de residência (à data dos Censos 2011) e Sexo; Decenal</t>
  </si>
  <si>
    <t>2011</t>
  </si>
  <si>
    <t>Sexo</t>
  </si>
  <si>
    <t>HM</t>
  </si>
  <si>
    <t xml:space="preserve">N.º/ km² </t>
  </si>
  <si>
    <t>Densidade populacional (N.º/ km²) por Local de residência (à data dos Censos 2011) e Sexo; Decenal - INE, Recenseamento da População e Habitação</t>
  </si>
  <si>
    <t>Última atualização destes dados: 16 de fevereiro de 2013</t>
  </si>
  <si>
    <t>Local de residência (NUTS - 2002) (1)</t>
  </si>
  <si>
    <t xml:space="preserve">Taxa de crescimento efectivo (%) por Local de residência (NUTS - 2002); Anual (2) </t>
  </si>
  <si>
    <t xml:space="preserve">Taxa de crescimento natural (%) por Local de residência (NUTS - 2002); Anual (2) </t>
  </si>
  <si>
    <t xml:space="preserve">Taxa de crescimento migratório (%) por Local de residência (NUTS - 2002); Anual (2) </t>
  </si>
  <si>
    <t>H</t>
  </si>
  <si>
    <t>M</t>
  </si>
  <si>
    <t>Total</t>
  </si>
  <si>
    <t xml:space="preserve">% </t>
  </si>
  <si>
    <t>2012</t>
  </si>
  <si>
    <t>Taxa de crescimento efectivo (%) por Local de residência (NUTS - 2002); Anual - INE, Indicadores Demográficos</t>
  </si>
  <si>
    <t>(1) A classificação territorial utilizada corresponde à geografia em vigor à data dos Censos 2011 (CAOP 2010). Neste sentido, não contempla as alterações territoriais ocorridas posteriormente, nomeadamente as decorrentes da Lei n.º 61/2012 de 5 de dezembro e das leis n.º 56/2012 de 8 de novembro e n.º 11-A/2013 de 28 de janeiro, ambas com efeitos a partir de 30 de setembro de 2013.&lt;br&gt; Com a divulgação dos resultados para 2013, o INE encerra o ciclo de produção de estimativas de população residente segundo a divisão administrativa em vigor à data dos Censos 2011 (CAOP 2010).</t>
  </si>
  <si>
    <t>(2) 2011, Estimativas Provisórias de População Residente - valores revistos: as estimativas pós-censitárias de população residente de 2011 - exercício ad hoc assente nos resultados provisórios dos Censos 2011 - foram revistas, em função dos resultados definitivos dos Censos 2011. 2001 - 2010, Estimativas Definitivas de População Residente - valores revistos: as estimativas provisórias de população residente de 2001 a 2010 foram revistas - revisão regular geral -, em função dos resultados definitivos dos Censos 2011. 1991 - 2000, Estimativas Definitivas de População Residente - valores revistos: as estimativas intercensitárias de população residente em Portugal de 1991 a 2000 foram revistas - revisão extraordinária -, com o objetivo de harmonização, em termos conceptuais e metodológicos, com a série Estimativas Definitivas de População Residente 2001-2010.</t>
  </si>
  <si>
    <t>Última atualização destes dados: 16 de junho de 2014</t>
  </si>
  <si>
    <t>População residente por estado civil e sexo</t>
  </si>
  <si>
    <t xml:space="preserve">População residente (N.º) por Local de residência (à data dos Censos 2011), Sexo e Estado civil; Decenal (1) </t>
  </si>
  <si>
    <t>Estado civil</t>
  </si>
  <si>
    <t>População residente por naturalidade</t>
  </si>
  <si>
    <t>Grupo etário</t>
  </si>
  <si>
    <t>População residente (N.º) por Local de residência (à data dos Censos 2011), Sexo, Grupo etário e Naturalidade (País); Decenal</t>
  </si>
  <si>
    <t>Naturalidade (País)</t>
  </si>
  <si>
    <t>Estrangeira</t>
  </si>
  <si>
    <t>População residente (N.º) por Local de residência (à data dos Censos 2011), Sexo, Grupo etário e Naturalidade (País); Decenal - INE, Recenseamento da População e Habitação</t>
  </si>
  <si>
    <t>Última atualização destes dados: 20 de novembro de 2012</t>
  </si>
  <si>
    <t>População estrangeira residente por nacionalidade</t>
  </si>
  <si>
    <t>População residente (N.º) por Local de residência (à data dos Censos 2011), Sexo, Grupo etário e Nacionalidade (País); Decenal</t>
  </si>
  <si>
    <t>Nacionalidade (País)</t>
  </si>
  <si>
    <t>Europa</t>
  </si>
  <si>
    <t>África</t>
  </si>
  <si>
    <t>América</t>
  </si>
  <si>
    <t>Ásia</t>
  </si>
  <si>
    <t>Outros países</t>
  </si>
  <si>
    <t>Dupla nacionalidade</t>
  </si>
  <si>
    <t>Apátrida</t>
  </si>
  <si>
    <t>0</t>
  </si>
  <si>
    <t>População residente (N.º) por Local de residência (à data dos Censos 2011), Sexo, Grupo etário e Nacionalidade (País); Decenal - INE, Recenseamento da População e Habitação</t>
  </si>
  <si>
    <t>Taxa Bruta de Natalidade</t>
  </si>
  <si>
    <t xml:space="preserve">Taxa bruta de natalidade (‰) por Local de residência (NUTS - 2002); Anual (2) </t>
  </si>
  <si>
    <t>2010</t>
  </si>
  <si>
    <t xml:space="preserve">‰ </t>
  </si>
  <si>
    <t>Taxa bruta de natalidade (‰) por Local de residência (NUTS - 2002); Anual - INE, Indicadores Demográficos</t>
  </si>
  <si>
    <t>Taxa Bruta de Mortalidade</t>
  </si>
  <si>
    <t>Territórios</t>
  </si>
  <si>
    <t>Âmbito Geográfico</t>
  </si>
  <si>
    <t>Anos</t>
  </si>
  <si>
    <t>NUTS 2002</t>
  </si>
  <si>
    <t>NUTS I</t>
  </si>
  <si>
    <t>NUTS II</t>
  </si>
  <si>
    <t>NUTS III</t>
  </si>
  <si>
    <t>Município</t>
  </si>
  <si>
    <t>Fonte: PORDATA</t>
  </si>
  <si>
    <t>Taxa de Crescimento Natural, Migratório e Efetivo</t>
  </si>
  <si>
    <t>Índice da Taxa de Natalidade</t>
  </si>
  <si>
    <t>Ignorado/Outro</t>
  </si>
  <si>
    <t>Índice da taxa de Mortalidade</t>
  </si>
  <si>
    <t>Índice da Taxa de Fecundidade</t>
  </si>
  <si>
    <t>Evolução do Índice de Envelhecimento</t>
  </si>
  <si>
    <t>Índice de Dependência dos idosos</t>
  </si>
  <si>
    <t>Índice de Dependência dos jovens</t>
  </si>
  <si>
    <t>Masculino</t>
  </si>
  <si>
    <t>Feminino</t>
  </si>
  <si>
    <t>┴ 2001</t>
  </si>
  <si>
    <t>┴ 2011</t>
  </si>
  <si>
    <t>População activa segundo os Censos: total e por sexo</t>
  </si>
  <si>
    <t>Fontes de Dados: INE - X, XII, XIV e XV Recenseamentos Gerais da População</t>
  </si>
  <si>
    <t>Última actualização: 2015-03-09</t>
  </si>
  <si>
    <t>Taxa de actividade segundo os Censos: total e por sexo (%)</t>
  </si>
  <si>
    <t>População ativa por sexo</t>
  </si>
  <si>
    <t>Taxa de atividade por sexo (%)</t>
  </si>
  <si>
    <t>População ativa e % por setor de atividade</t>
  </si>
  <si>
    <t>Sectores de actividade económica</t>
  </si>
  <si>
    <t>Primário</t>
  </si>
  <si>
    <t>Secundário</t>
  </si>
  <si>
    <t>Terciário</t>
  </si>
  <si>
    <t>População empregada segundo os Censos: total e por sector de actividade económica (%)</t>
  </si>
  <si>
    <t>População Empregada por profissão</t>
  </si>
  <si>
    <t>Local de residência (Cidade)</t>
  </si>
  <si>
    <t>População empregada (N.º) por Local de residência (Cidade) e Profissão; Decenal</t>
  </si>
  <si>
    <t>Profissão</t>
  </si>
  <si>
    <t>Profissões das Forças Armadas</t>
  </si>
  <si>
    <t>Representantes do poder legislativo e de órgãos executivos, dirigentes, directores e gestores executivos</t>
  </si>
  <si>
    <t>Especialistas das actividades intelectuais e científicas</t>
  </si>
  <si>
    <t>Técnicos e profissões de nível intermédio</t>
  </si>
  <si>
    <t>Pessoal administrativo</t>
  </si>
  <si>
    <t>Trabalhadores dos serviços pessoais, de protecção e segurança e vendedores</t>
  </si>
  <si>
    <t>Agricultores e trabalhadores qualificados da agricultura, da pesca e da floresta</t>
  </si>
  <si>
    <t>Trabalhadores qualificados da indústria, construção e artífices</t>
  </si>
  <si>
    <t>Operadores de instalações e máquinas e trabalhadores da montagem</t>
  </si>
  <si>
    <t>Trabalhadores não qualificados</t>
  </si>
  <si>
    <t>Portugal (cidades)</t>
  </si>
  <si>
    <t>Continente (cidades)</t>
  </si>
  <si>
    <t>Norte (cidades)</t>
  </si>
  <si>
    <t>Cávado (cidades)</t>
  </si>
  <si>
    <t>1120002</t>
  </si>
  <si>
    <t>1120003</t>
  </si>
  <si>
    <t>1120004</t>
  </si>
  <si>
    <t>População empregada (N.º) por Local de residência (Cidade) e Profissão; Decenal - INE, Recenseamento da População e Habitação</t>
  </si>
  <si>
    <t>Última atualização destes dados: 30 de outubro de 2014</t>
  </si>
  <si>
    <t>População Empregada por situação na profissão principal</t>
  </si>
  <si>
    <t>Situação na profissão principal</t>
  </si>
  <si>
    <t>Trabalhador por conta própria como empregador</t>
  </si>
  <si>
    <t>Trabalhador por conta própria como isolado</t>
  </si>
  <si>
    <t>Trabalhador familiar não remunerado</t>
  </si>
  <si>
    <t>Trabalhador por conta de outrem</t>
  </si>
  <si>
    <t>Membro activo de cooperativa</t>
  </si>
  <si>
    <t>Outra</t>
  </si>
  <si>
    <t>População empregada segundo os Censos: total e por situação na profissão principal</t>
  </si>
  <si>
    <t>População Empregada por grupo etário</t>
  </si>
  <si>
    <t>Grupos etários</t>
  </si>
  <si>
    <t>12-14</t>
  </si>
  <si>
    <t>15-24</t>
  </si>
  <si>
    <t>25-34</t>
  </si>
  <si>
    <t>35-44</t>
  </si>
  <si>
    <t>45-54</t>
  </si>
  <si>
    <t>55-64</t>
  </si>
  <si>
    <t>65+</t>
  </si>
  <si>
    <t>População empregada segundo os Censos: total e por grupo etário</t>
  </si>
  <si>
    <t>Fontes de Dados: INE - XII, XIV e XV Recenseamentos Gerais da População</t>
  </si>
  <si>
    <t>Última actualização: 2015-03-10</t>
  </si>
  <si>
    <t>População Empregada por sexo</t>
  </si>
  <si>
    <t>População empregada segundo os Censos: total e por sexo</t>
  </si>
  <si>
    <t>Taxa de emprego segundo os Censos: total e por sexo (%)</t>
  </si>
  <si>
    <t>Taxa de Emprego por sexo</t>
  </si>
  <si>
    <t>Taxa de desemprego segundo os Censos: total e por sexo (%)</t>
  </si>
  <si>
    <t>Última actualização: 2015-04-11</t>
  </si>
  <si>
    <t>Taxa de Desemprego por sexo</t>
  </si>
  <si>
    <t>Taxa de emprego por grupo etário</t>
  </si>
  <si>
    <t>Taxa de emprego segundo os Censos: total e por grupo etário (%)</t>
  </si>
  <si>
    <t>INE - X, XII, XIV e XV Recenseamentos Gerais da População</t>
  </si>
  <si>
    <t>Taxa de Desemprego por grupo etário</t>
  </si>
  <si>
    <t>Taxa de desemprego segundo os Censos: total e por grupo etário (%)</t>
  </si>
  <si>
    <t>Região</t>
  </si>
  <si>
    <t>Concelho</t>
  </si>
  <si>
    <t>Homens</t>
  </si>
  <si>
    <t>Mulheres</t>
  </si>
  <si>
    <t>AMARES</t>
  </si>
  <si>
    <t>BARCELOS</t>
  </si>
  <si>
    <t>BRAGA</t>
  </si>
  <si>
    <t>ESPOSENDE</t>
  </si>
  <si>
    <t>TERRAS DE BOURO</t>
  </si>
  <si>
    <t>VILA VERDE</t>
  </si>
  <si>
    <t>Superior</t>
  </si>
  <si>
    <t>Ofertas</t>
  </si>
  <si>
    <t>6 concelhos</t>
  </si>
  <si>
    <t>Mãe com pelo menos um filho com menos de 25 anos com outras pessoas</t>
  </si>
  <si>
    <t>Mãe com filho(s) tendo o mais novo 25 ou mais anos</t>
  </si>
  <si>
    <t>Mãe com filho(s) tendo o mais novo 25 ou mais anos sem outras pessoas</t>
  </si>
  <si>
    <t>Mãe com filho(s) tendo o mais novo 25 ou mais anos com outras pessoas</t>
  </si>
  <si>
    <t>Famílias com dois núcleos</t>
  </si>
  <si>
    <t>Famílias sem filhos nos dois núcleos</t>
  </si>
  <si>
    <t>Famílias sem filhos nos dois núcleos sem outras pessoas</t>
  </si>
  <si>
    <t>Famílias sem filhos nos dois núcleos com outras pessoas</t>
  </si>
  <si>
    <t>Famílias com filhos só num dos núcleos</t>
  </si>
  <si>
    <t>Famílias com filhos só num dos núcleos sem outras pessoas</t>
  </si>
  <si>
    <t>Famílias com filhos só num dos núcleos com outras pessoas</t>
  </si>
  <si>
    <t>Famílias com filhos nos dois núcleos</t>
  </si>
  <si>
    <t>Famílias com filhos nos dois núcleos sem outras pessoas</t>
  </si>
  <si>
    <t>Famílias com filhos nos dois núcleos com outras pessoas</t>
  </si>
  <si>
    <t>Famílias com três ou mais núcleos</t>
  </si>
  <si>
    <t>Famílias com três ou mais núcleos sem outras pessoas</t>
  </si>
  <si>
    <t>Famílias com três ou mais núcleos com outras pessoas</t>
  </si>
  <si>
    <t>Núcleos familiares por tipo de nucleo familiar</t>
  </si>
  <si>
    <t>Núcleos familiares (N.º) por Local de residência (à data dos Censos 2011), Crianças e Tipo de núcleo familiar (Com base na condição perante o trabalho); Decenal</t>
  </si>
  <si>
    <t>Crianças</t>
  </si>
  <si>
    <t>Tipo de núcleo familiar (Com base na condição perante o trabalho)</t>
  </si>
  <si>
    <t>Casal de direito com filhos</t>
  </si>
  <si>
    <t>Casal de facto com filhos</t>
  </si>
  <si>
    <t>Pai com filhos</t>
  </si>
  <si>
    <t>Mãe com filhos</t>
  </si>
  <si>
    <t>Núcleos familiares (N.º) por Local de residência (à data dos Censos 2011), Crianças e Tipo de núcleo familiar (Com base na condição perante o trabalho); Decenal - INE, Recenseamento da População e Habitação</t>
  </si>
  <si>
    <t>Dimensão média das Familias 2001/2011</t>
  </si>
  <si>
    <t>Dimensão média das famílias</t>
  </si>
  <si>
    <t>Dimensão média das famílias segundo os Censos</t>
  </si>
  <si>
    <t>Estado civil da população residente</t>
  </si>
  <si>
    <t>Solteiros</t>
  </si>
  <si>
    <t>Casados</t>
  </si>
  <si>
    <t>Viúvos</t>
  </si>
  <si>
    <t>Divorciados</t>
  </si>
  <si>
    <t>População residente segundo os Censos: total e por estado civil</t>
  </si>
  <si>
    <t>Proporção de núcleos familiares monoparentais</t>
  </si>
  <si>
    <t>Proporção de núcleos familiares monoparentais (%) por Local de residência (à data dos Censos 2011); Decenal</t>
  </si>
  <si>
    <t>Proporção de núcleos familiares monoparentais (%) por Local de residência (à data dos Censos 2011); Decenal - INE, Recenseamento da População e Habitação</t>
  </si>
  <si>
    <t>Local de residência</t>
  </si>
  <si>
    <t>Taxa de variação das famílias clássicas (2001 - 2011) (%) por Local de residência; Decenal</t>
  </si>
  <si>
    <t>Taxa de variação das famílias clássicas (2001 - 2011) (%) por Local de residência; Decenal - INE, Recenseamento da População e Habitação</t>
  </si>
  <si>
    <t>Taxa de variação das familias clássicas 2001-2011</t>
  </si>
  <si>
    <t>Proporção de familias unipessoais</t>
  </si>
  <si>
    <t>Proporção de famílias clássicas unipessoais (%) por Local de residência (à data dos Censos 2011); Decenal</t>
  </si>
  <si>
    <t>Proporção de famílias clássicas unipessoais (%) por Local de residência (à data dos Censos 2011); Decenal - INE, Recenseamento da População e Habitação</t>
  </si>
  <si>
    <t>N.º de famílias clássicas unipessoais por sexo e grupo etário (Só Portugal)</t>
  </si>
  <si>
    <t>Local de trabalho (NUTS - 2002)</t>
  </si>
  <si>
    <t xml:space="preserve">Enfermeiras/os por 1000 habitantes (N.º) por Local de trabalho (NUTS - 2002); Anual (1) </t>
  </si>
  <si>
    <t>┴</t>
  </si>
  <si>
    <t>Enfermeiras/os por 1000 habitantes (N.º) por Local de trabalho (NUTS - 2002); Anual - INE, Estatísticas do Pessoal de Saúde</t>
  </si>
  <si>
    <t>(1) Os dados da população residente utilizados no cálculo dos indicadores para 2011 têm por base os valores revistos na sequência da divulgação da nova série de estimativas com base nos resultados definitivos dos Censos 2011, pelo que não são diretamente comparáveis com os dos anos anteriores</t>
  </si>
  <si>
    <t>Sinais convencionais:</t>
  </si>
  <si>
    <t>┴: Quebra de série/comparabilidade</t>
  </si>
  <si>
    <t>Última atualização destes dados: 10 de outubro de 2014</t>
  </si>
  <si>
    <t>Enfermeiros por 1000 hab.</t>
  </si>
  <si>
    <t>Médicos por 1000 hab.</t>
  </si>
  <si>
    <t>Local de residência (NUTS - 2002)</t>
  </si>
  <si>
    <t xml:space="preserve">Médicas/os por 1000 habitantes (N.º) por Local de residência (NUTS - 2002); Anual (1) </t>
  </si>
  <si>
    <t>Médicas/os por 1000 habitantes (N.º) por Local de residência (NUTS - 2002); Anual - INE, Estatísticas do Pessoal de Saúde</t>
  </si>
  <si>
    <t>Última atualização destes dados: 03 de julho de 2014</t>
  </si>
  <si>
    <t>Nº total de processos acompanhados (novos / transitórios)</t>
  </si>
  <si>
    <t>Entrada</t>
  </si>
  <si>
    <t>Novos Processos</t>
  </si>
  <si>
    <t>Transitados 2013</t>
  </si>
  <si>
    <t>Reabertos</t>
  </si>
  <si>
    <t>Recebidos de outra CPCJ</t>
  </si>
  <si>
    <t>Saídas</t>
  </si>
  <si>
    <t>Arquivados em Fase Preliminar</t>
  </si>
  <si>
    <t>Arquivados fase pós-preliminar</t>
  </si>
  <si>
    <t>Enviados para outras CPCJ</t>
  </si>
  <si>
    <t>Rel. CPCJ / 2014</t>
  </si>
  <si>
    <t>Nº de processos acompanhados por motivo/problemática de sinalização</t>
  </si>
  <si>
    <t>Problemática</t>
  </si>
  <si>
    <t>CAESP: Ausência permanente de suporte familiar ou outro</t>
  </si>
  <si>
    <t>NEG: Face a comportamentos da criança/jovem</t>
  </si>
  <si>
    <t>CAESP (A criança esta abandonada ou entregue a si própria)</t>
  </si>
  <si>
    <t>SPDE: Abandono Escolar</t>
  </si>
  <si>
    <t>SPDE: Insucesso Escolar</t>
  </si>
  <si>
    <t>PFQC (Pratica de facto qualificado pela lei penal como crime para crianças com idade inferior a 12 anos)</t>
  </si>
  <si>
    <t>CJACABED: Outros comportamentos</t>
  </si>
  <si>
    <t>OUTR (Outras situações de perigo)</t>
  </si>
  <si>
    <t>CJACABED: Bullying</t>
  </si>
  <si>
    <t>CJACABED: Consumo de Bebidas Alcoólicas</t>
  </si>
  <si>
    <t>CJACABED: Consumo de Estupefacientes</t>
  </si>
  <si>
    <t>NEG (Negligência)</t>
  </si>
  <si>
    <t>AS (Abuso Sexual)</t>
  </si>
  <si>
    <t>NEG: Ao nível da saúde</t>
  </si>
  <si>
    <t>ECPCBEDC: Violência Doméstica</t>
  </si>
  <si>
    <t>NEG: Ao nível psico-afectivo</t>
  </si>
  <si>
    <t>CAESP: Abandono após os 6 meses de vida</t>
  </si>
  <si>
    <t>SPDE: Absentismo Escolar</t>
  </si>
  <si>
    <t>Total de Processos Ativos</t>
  </si>
  <si>
    <t>Caraterização das criaças/jovens por sexo e grupo etário</t>
  </si>
  <si>
    <t>Escalão etário</t>
  </si>
  <si>
    <t>0-2</t>
  </si>
  <si>
    <t>18-21</t>
  </si>
  <si>
    <t>15-17</t>
  </si>
  <si>
    <t>9_10</t>
  </si>
  <si>
    <t>6_8</t>
  </si>
  <si>
    <t>3_5</t>
  </si>
  <si>
    <t>11_14</t>
  </si>
  <si>
    <t>Caraterização das criaças/jovens por situação escolar</t>
  </si>
  <si>
    <t>Grau de Escolaridade</t>
  </si>
  <si>
    <t>18_21</t>
  </si>
  <si>
    <t>Não caraterizados</t>
  </si>
  <si>
    <t>Ensino Pré-Escolar</t>
  </si>
  <si>
    <t>1º Ciclo do Ensino Básico Completo</t>
  </si>
  <si>
    <t>1º Ciclo do Ensino Básico Incompleto</t>
  </si>
  <si>
    <t>3º Ciclo do Ensino Básico Incompleto</t>
  </si>
  <si>
    <t>2º Ciclo do Ensino Básico Incompleto</t>
  </si>
  <si>
    <t>Ensino Secundário Incompleto</t>
  </si>
  <si>
    <t>Curso Profissional Nível 2</t>
  </si>
  <si>
    <t>Curso Profissional Nível 3</t>
  </si>
  <si>
    <t>Ensino Secundário Completo</t>
  </si>
  <si>
    <t>2º Ciclo do Ensino Básico Completo</t>
  </si>
  <si>
    <t>3º Ciclo do Ensino Básico Completo</t>
  </si>
  <si>
    <t>Ensino Superior</t>
  </si>
  <si>
    <t>Total de processos</t>
  </si>
  <si>
    <t>Crianças de jovens acompanhadas por modalidade de ensino</t>
  </si>
  <si>
    <t>Tipo de Ensino</t>
  </si>
  <si>
    <t>Ensino Profissional - Centro de Formação</t>
  </si>
  <si>
    <t>Regime Educativo Especial</t>
  </si>
  <si>
    <t>Regular</t>
  </si>
  <si>
    <t>Técnico-profissional na escola</t>
  </si>
  <si>
    <t>[NÃO CARACTERIZADOS]</t>
  </si>
  <si>
    <t>Total de Processos</t>
  </si>
  <si>
    <t>CPCJ / 2014</t>
  </si>
  <si>
    <t>Remetidos a tribunal</t>
  </si>
  <si>
    <t>18*</t>
  </si>
  <si>
    <t>*Criança com deficiência</t>
  </si>
  <si>
    <t>ECPCBEDC (Exposição a comportamentos que possam comprometer o bem-estar e desenvolvimento da criança; consumo de alcool)</t>
  </si>
  <si>
    <t>Feninino</t>
  </si>
  <si>
    <t xml:space="preserve">Não aplicáveis </t>
  </si>
  <si>
    <t>7*</t>
  </si>
  <si>
    <t>*Valorpara os dois niveis de escolaridade</t>
  </si>
  <si>
    <t>4*</t>
  </si>
  <si>
    <t>30*</t>
  </si>
  <si>
    <t>20*</t>
  </si>
  <si>
    <t>53*</t>
  </si>
  <si>
    <t>22*</t>
  </si>
  <si>
    <t>MTPIA: Hostilização e ameaças / MT psicologico ou indiferença afetiva / Depreciação ou humilhação</t>
  </si>
  <si>
    <t>Outros / Não aplicáveis</t>
  </si>
  <si>
    <t>CJACABED (A Criança/Jovem assume comportamentos que afecta o seu bem-estar e desenvolvimento sem que os pais se oponham de forma adequada / Comportamentos graves anti-sociais ou/e de indisciplina</t>
  </si>
  <si>
    <t>0-3</t>
  </si>
  <si>
    <t>4,-6</t>
  </si>
  <si>
    <t>7_10</t>
  </si>
  <si>
    <t>13_18</t>
  </si>
  <si>
    <t>MT (Mau Trato Físico / psicológico)</t>
  </si>
  <si>
    <t>Número total de atendimentos efetuados pelo CLAI</t>
  </si>
  <si>
    <t xml:space="preserve">NUT III Cávado </t>
  </si>
  <si>
    <t>Número de atendendimentos efetuados pelo CLAI por sexo do interlocutor</t>
  </si>
  <si>
    <t>Número de atendendimentos efetuados pelo CLAI por idade do interlocutor</t>
  </si>
  <si>
    <t>&lt;18</t>
  </si>
  <si>
    <t xml:space="preserve">18 - 25 </t>
  </si>
  <si>
    <t>26 - 35</t>
  </si>
  <si>
    <t>36 - 45</t>
  </si>
  <si>
    <t>46 - 55</t>
  </si>
  <si>
    <t>56 - 65</t>
  </si>
  <si>
    <t>&gt; 65</t>
  </si>
  <si>
    <t>Número de atendendimentos efetuados pelo CLAI por nacionalidade do interlocutor</t>
  </si>
  <si>
    <t>Tipificação de Nacionalidade</t>
  </si>
  <si>
    <t>Angola</t>
  </si>
  <si>
    <t>Bósnia</t>
  </si>
  <si>
    <t>Brasil</t>
  </si>
  <si>
    <t>Cabo verde</t>
  </si>
  <si>
    <t>Guiné Bissau</t>
  </si>
  <si>
    <t>Lituânia</t>
  </si>
  <si>
    <t>Paquistão</t>
  </si>
  <si>
    <t>Roménia</t>
  </si>
  <si>
    <t>Rússia</t>
  </si>
  <si>
    <t>Ucrânia</t>
  </si>
  <si>
    <t>Costa de Marfim</t>
  </si>
  <si>
    <t>NUT III Cávado</t>
  </si>
  <si>
    <t>Número de atendendimentos efetuados pelo CLAI por situação legal</t>
  </si>
  <si>
    <t>Tipificação de situação legal</t>
  </si>
  <si>
    <t>Passaporte</t>
  </si>
  <si>
    <t>Aut. Residência</t>
  </si>
  <si>
    <t>BI / Cartão de Cidadão</t>
  </si>
  <si>
    <t>Nenhum</t>
  </si>
  <si>
    <t>Visto de Curta Duração</t>
  </si>
  <si>
    <t>AR Temporária</t>
  </si>
  <si>
    <t>AR Permanente</t>
  </si>
  <si>
    <t>Cartão de Residência Familiar EU</t>
  </si>
  <si>
    <t>Autorização residência caducada</t>
  </si>
  <si>
    <t>CLAI de Braga</t>
  </si>
  <si>
    <t>Nº de lotes</t>
  </si>
  <si>
    <t>T1</t>
  </si>
  <si>
    <t>T2</t>
  </si>
  <si>
    <t>T3</t>
  </si>
  <si>
    <t>T4</t>
  </si>
  <si>
    <t>Nº de Inquilinos</t>
  </si>
  <si>
    <t>Valor</t>
  </si>
  <si>
    <t>Valor médio das rendas de contrato de arrendamento (2012)</t>
  </si>
  <si>
    <t>B.S. Santa Tecla</t>
  </si>
  <si>
    <t>B.S. Enguardas</t>
  </si>
  <si>
    <t>B.S. Andorinhas</t>
  </si>
  <si>
    <t>B.S. Ponte Falcões</t>
  </si>
  <si>
    <t>C.H. Picoto</t>
  </si>
  <si>
    <t>454 Famílias / 1162 pessoas</t>
  </si>
  <si>
    <t>Monoparentais</t>
  </si>
  <si>
    <t>Clássicas</t>
  </si>
  <si>
    <t>Isolados</t>
  </si>
  <si>
    <t>Casais c/ filhos</t>
  </si>
  <si>
    <t>Outros tipos</t>
  </si>
  <si>
    <t>N.º de famílias inscritas por n.º de pessoas que compõem o agregado familiar e N.º de adultos e crianças (0-18 anos) que compõem os agregados familiares dos inscritos</t>
  </si>
  <si>
    <t>5 pessoas</t>
  </si>
  <si>
    <t>6 ou mais</t>
  </si>
  <si>
    <t>Adultos / Crianças</t>
  </si>
  <si>
    <t>Até 3.000€ / Ano</t>
  </si>
  <si>
    <t>De 3.000€ a 6.000€</t>
  </si>
  <si>
    <t>De 6.000€ a 9.000€</t>
  </si>
  <si>
    <t>Mais de 9.000€</t>
  </si>
  <si>
    <t>T0/T1</t>
  </si>
  <si>
    <t>T1/T2</t>
  </si>
  <si>
    <t>T2/T3</t>
  </si>
  <si>
    <t>T3/T4</t>
  </si>
  <si>
    <t>T4/T5</t>
  </si>
  <si>
    <t>Rendimento anual do agregado familiar</t>
  </si>
  <si>
    <t>500€ - 3000€</t>
  </si>
  <si>
    <t>3500€ - 6000€</t>
  </si>
  <si>
    <t>6500€ - 9000€</t>
  </si>
  <si>
    <t>9500€ - 14000€</t>
  </si>
  <si>
    <t>Média capitação do agregado familiar do apoio ao arrendamento habitacional</t>
  </si>
  <si>
    <t>Média anual rendimentos de todos os agregados inscritos do apoio ao arrendamento habitacional</t>
  </si>
  <si>
    <t>Nº</t>
  </si>
  <si>
    <t>Alargada</t>
  </si>
  <si>
    <t>Monoparental</t>
  </si>
  <si>
    <t>Nuclear</t>
  </si>
  <si>
    <t>Reconstruida</t>
  </si>
  <si>
    <t>Unipessoal</t>
  </si>
  <si>
    <t>Tipologia familiar no Apoio ao Arrendamento Habitacional</t>
  </si>
  <si>
    <t>20-30</t>
  </si>
  <si>
    <t>31-40</t>
  </si>
  <si>
    <t>41-50</t>
  </si>
  <si>
    <t>51-60</t>
  </si>
  <si>
    <t>61-70</t>
  </si>
  <si>
    <t>71-80</t>
  </si>
  <si>
    <t>80+</t>
  </si>
  <si>
    <t>Idade do Requerente ao Apoio ao Arrendamento Habitacional</t>
  </si>
  <si>
    <t>Bragahabit / Vila Verde</t>
  </si>
  <si>
    <t>Bragahabit</t>
  </si>
  <si>
    <t>Rendimento anual do Agregado familiar</t>
  </si>
  <si>
    <t>Tipologia Familiar do apoio ao arrendamento</t>
  </si>
  <si>
    <t>Idade do requerente do apoio ao arrendamento</t>
  </si>
  <si>
    <t>Inscritos para Apoio ao arrendamento/renda (habitação social)</t>
  </si>
  <si>
    <t>Inscritos para Apoio ao arrendamento/renda (Programas Municipais)</t>
  </si>
  <si>
    <t>Municipio de Barcelos</t>
  </si>
  <si>
    <t>Educação - Informação solicitada a 20/04</t>
  </si>
  <si>
    <t>N.º de Equipamentos (Recintos) Culturais: tipologia e distribuição</t>
  </si>
  <si>
    <t xml:space="preserve">Espetáculos ao vivo - número de sessões </t>
  </si>
  <si>
    <t>Espetáculos ao vivo - número de espetadores</t>
  </si>
  <si>
    <t>Actividades culturais</t>
  </si>
  <si>
    <t>Património cultural</t>
  </si>
  <si>
    <t>Bibliotecas e arquivos</t>
  </si>
  <si>
    <t>Livros e publicações</t>
  </si>
  <si>
    <t>Artes visuais</t>
  </si>
  <si>
    <t>Artes do espectáculo</t>
  </si>
  <si>
    <t>Audiovisual e multimédia</t>
  </si>
  <si>
    <t>Actividades interdisciplinares</t>
  </si>
  <si>
    <t>Actividades desportivas</t>
  </si>
  <si>
    <t>Outras</t>
  </si>
  <si>
    <t>Localização geográfica (NUTS - 2002)</t>
  </si>
  <si>
    <t>PIB Indicador per capita de Poder de Compra</t>
  </si>
  <si>
    <t>Criança e Jovens com Deficiência</t>
  </si>
  <si>
    <t>Interv. Precoce</t>
  </si>
  <si>
    <t>Lar de Apoio</t>
  </si>
  <si>
    <t>Transporte de Pessoas com Def.</t>
  </si>
  <si>
    <t>Pessoas Adultas com Deficiência</t>
  </si>
  <si>
    <t>Acolhimento Familiar</t>
  </si>
  <si>
    <t>Centro de Atend. E Acomp.</t>
  </si>
  <si>
    <t>CAO</t>
  </si>
  <si>
    <t>Lar residencial</t>
  </si>
  <si>
    <t>Residência Autónoma</t>
  </si>
  <si>
    <t>SAD</t>
  </si>
  <si>
    <t>Fonte</t>
  </si>
  <si>
    <t>Carta Social 01/2015</t>
  </si>
  <si>
    <t>s/ dados</t>
  </si>
  <si>
    <t>População integrada nas respostas sociais por tipologia de resposta social (nº de utentes e não capacidade)</t>
  </si>
  <si>
    <t>Deficiência</t>
  </si>
  <si>
    <t>Carta Social / 2015</t>
  </si>
  <si>
    <t>Escalão dos graus de deficiência</t>
  </si>
  <si>
    <t>Sem grau de deficiência atribuído</t>
  </si>
  <si>
    <t>Tem grau de deficiência atribuido inferior a 30%</t>
  </si>
  <si>
    <t>Tem grau de deficiência atribuido entre 30% e 59%</t>
  </si>
  <si>
    <t>Tem grau de deficiência atribuido entre 60% e 80%</t>
  </si>
  <si>
    <t>Tem grau de deficiência atribuido superior a 80%</t>
  </si>
  <si>
    <t>População residente c/ deficiência, segundo o grau de incapacidade atribuido (Censos INE 2001)</t>
  </si>
  <si>
    <t>Tipo de deficiência</t>
  </si>
  <si>
    <t>Auditiva</t>
  </si>
  <si>
    <t>Visual</t>
  </si>
  <si>
    <t>Motora</t>
  </si>
  <si>
    <t>Mental</t>
  </si>
  <si>
    <t>Paralisia cerebral</t>
  </si>
  <si>
    <t>Outra deficiência</t>
  </si>
  <si>
    <t>População residente c/deficiência, segundo o tipo de deficiência (Pordata 2001)</t>
  </si>
  <si>
    <t>População residente c/ deficiência, segundo o grau de incapacidade</t>
  </si>
  <si>
    <t>INE / 2001</t>
  </si>
  <si>
    <t>População residente c/deficiência, segundo o tipo de deficiência</t>
  </si>
  <si>
    <t xml:space="preserve">Pordata / 2001 </t>
  </si>
  <si>
    <t>Taxa de deficiência (%) da população residente por Local de residência (à data dos Censos 2001)</t>
  </si>
  <si>
    <t>Colocar por concelho</t>
  </si>
  <si>
    <t>Número médio de utentes inscritos por médico de família</t>
  </si>
  <si>
    <t>Caracterização dos utentes inscritos/utilizadores por grupo etário e sexo (em cada unidade de saúde e extensão)</t>
  </si>
  <si>
    <t>Movimento de consultas no concelho, em cada unidade de saúde e extensão rural, por tipo de consulta (Saúde Adultos, Planeamento Familiar, Saúde Infantil, Saúde Juvenil, Saúde Materna)</t>
  </si>
  <si>
    <t>Número médio de Consultas por utente inscrito/utilizador, segundo o género e grupo etário</t>
  </si>
  <si>
    <t>Consulta Aberta – n.º de consultas</t>
  </si>
  <si>
    <t>Registo de Atividades de Enfermagem – Domicílios: n.º de domicílios efetuados pelas Unidades de Saúde Familiar e extensões rurais; Planos de Onda de Calor: n.º de entidades envolvidas na execução do Plano de Ondas de Calor</t>
  </si>
  <si>
    <t>Caracterização Recursos Humanos das Unidades de Saúde Familiar</t>
  </si>
  <si>
    <t>Estabelecimentos Escolares, segundo o ensino ministrado</t>
  </si>
  <si>
    <t>Alunos matriculados, segundo o ensino ministrado</t>
  </si>
  <si>
    <t>Pessoal docente, segundo o ensino ministrado</t>
  </si>
  <si>
    <t xml:space="preserve">Taxa de insucesso escolar por níveis de ensino, no ensino regular </t>
  </si>
  <si>
    <t>Taxa de absentismo escolar por níveis de ensino no ensino regular</t>
  </si>
  <si>
    <t>Taxa de absentismo total e por níveis de ensino</t>
  </si>
  <si>
    <t>Número de crianças no Pré-escolar público, solidário e privado</t>
  </si>
  <si>
    <t>Taxa de cobertura do pré-escolar (nº de crianças abrangidas pelos equipamentos de pré-escolar/população residente entre os 3-6)</t>
  </si>
  <si>
    <t>N.º alunos abrangidos pelos subsídios de Ação Social Escolar</t>
  </si>
  <si>
    <t>N.º turmas com currículo alternativo</t>
  </si>
  <si>
    <t>Apoios educativos</t>
  </si>
  <si>
    <t>Distribuição dos alunos apoiados pelos Apoios Educativos, por faixa etária, sexo e nível de ensino</t>
  </si>
  <si>
    <t>Distribuição dos alunos apoiados pelos Apoios Educativos, segundo o tipo de NEE´s</t>
  </si>
  <si>
    <t>Distribuição dos alunos com NEE´s, por deficiência</t>
  </si>
  <si>
    <t>Percentagem da população c/NEE´s sobre a população matriculada por graus de ensino</t>
  </si>
  <si>
    <t>Alunos ao abrigo do DL319/19 e alunos com outras dificuldades de aprendizagem</t>
  </si>
  <si>
    <t>Segurança (PSP - Inidicadores de participações registadas)</t>
  </si>
  <si>
    <t>N.º de ocorrências registadas pela P.S.P. segundo a categoria criminal (Crime contra Pessoas, Crimes contra o Património, Crimes contra a Vida em Sociedade, Crimes contra o Estado e Crimes Previstos em Legislação Avulsa) por tipo de crime</t>
  </si>
  <si>
    <t>N.º de ocorrências de Criminalidade Violenta e Grave registadas pela P.S.P segundo o tipo de crime</t>
  </si>
  <si>
    <t>N.º de ocorrências de Delinquência Juvenil e Criminalidade Grupal registadas pela P.S.P, segundo o tipo de crime</t>
  </si>
  <si>
    <t>Caraterização dos desempregados residentes do Concelho de inscritos no Centro de Emprego</t>
  </si>
  <si>
    <t>N.º desempregados residentes no Concelho inscritos no Centro de Emprego por sexo</t>
  </si>
  <si>
    <t>N.º desempregados residentes no Concelho inscritos no Centro de Emprego por grupo etário</t>
  </si>
  <si>
    <t>N.º desempregados residentes no Concelho inscritos no Centro de Emprego por habilitações literárias</t>
  </si>
  <si>
    <t>N.º desempregados residentes no Concelho inscritos no Centro de Emprego por situação perante o desemprego</t>
  </si>
  <si>
    <t>N.º desempregados residentes no Concelho e inscritos no Centro de Emprego por tempo de inscrição e sexo</t>
  </si>
  <si>
    <t>N.º desempregados à procura do 1º emprego residentes no Concelho e inscritos no Centro de Emprego por tempo de inscrição e sexo</t>
  </si>
  <si>
    <t>N.º desempregados à procura de novo emprego residentes no Concelho e inscritos no Centro de Emprego por tempo de inscrição e sexo</t>
  </si>
  <si>
    <t>N.º desempregados à procura do 1º emprego residentes no Concelho e inscritos no Centro de Emprego por tempo de inscrição e habilitações literárias</t>
  </si>
  <si>
    <t xml:space="preserve">N.º de desempregados à procura de novo emprego e inscritos no Centro de Emprego por tempo de inscrição e habilitações literárias </t>
  </si>
  <si>
    <t>N.º desempregados residentes no Concelho e inscritos no Centro de Emprego por motivo de inscrição</t>
  </si>
  <si>
    <t>Caraterização das ofertas de trabalho registadas pelo Centro de Emprego para o Concelho</t>
  </si>
  <si>
    <t>Nº ofertas de trabalho registadas no Concelho</t>
  </si>
  <si>
    <t>Caracterização das colocações em emprego efetuadas pelo Centro de Emprego a desempregados residentes no Concelho</t>
  </si>
  <si>
    <t>N.º famílias c/ problemáticas de pobreza e exclusão associada, identificadas e/ou acompanhadas</t>
  </si>
  <si>
    <t>Distribuição das famílias c/ problemáticas de pobreza e exclusão social associada, pelas freguesias do concelho</t>
  </si>
  <si>
    <t>N.º Técnicos c/ intervenção direta no âmbito da Ação Social</t>
  </si>
  <si>
    <t>N.º famílias apoiadas nos Projetos de Incidência familiar e comunitária</t>
  </si>
  <si>
    <t>Distribuição das famílias apoiadas por área de intervenção e freguesias</t>
  </si>
  <si>
    <t>Principais problemáticas identificadas nessas famílias</t>
  </si>
  <si>
    <t>Nº e % de apoios por tipologia de necessidade</t>
  </si>
  <si>
    <t>Habitação Social</t>
  </si>
  <si>
    <t>Edificado</t>
  </si>
  <si>
    <t>N.º lotes por bairro</t>
  </si>
  <si>
    <t>N.º frações por tipologia</t>
  </si>
  <si>
    <t>Inquilinos</t>
  </si>
  <si>
    <t>N.º inquilinos ativos</t>
  </si>
  <si>
    <t>Valor médio de renda por bairro</t>
  </si>
  <si>
    <t>Taxa de cobrabilidade de renda (2004 a 2014)</t>
  </si>
  <si>
    <t>N.º de famílias inscritas por tipo de agregado familiar (n.º de pessoas que compõem o agregado familiar)</t>
  </si>
  <si>
    <t>Distribuição dos inscritos por rendimento anual do agregado familiar</t>
  </si>
  <si>
    <t>Valor médio de rendimento anual</t>
  </si>
  <si>
    <t>N.º de inscritos com rendimento per capita inferior ao Salário Mínimo Nacional</t>
  </si>
  <si>
    <t>N.º de inscritos por tipologia habitacional preferida aquando da inscrição</t>
  </si>
  <si>
    <t xml:space="preserve">Número Total de Atendimentos efetuados pelo CLAI </t>
  </si>
  <si>
    <t>Número de Atendimentos efetuados pelo CLAI por idade e sexo do interlocutor</t>
  </si>
  <si>
    <t>Número de Atendimentos efetuados pelo CLAI por tipo de assunto</t>
  </si>
  <si>
    <t>Número de Atendimentos efetuados pelo CLAI por nacionalidade do interlocutor</t>
  </si>
  <si>
    <t>Número de Atendimentos efetuados pelo CLAI por Situação Legal</t>
  </si>
  <si>
    <t>Ambiente</t>
  </si>
  <si>
    <t>Cultura / Desporto e Lazer</t>
  </si>
  <si>
    <t>N.º de Associações Desportivas e Culturais, distribuição por freguesia</t>
  </si>
  <si>
    <t>Nº de Equipamentos e utentes por tipo de atividade</t>
  </si>
  <si>
    <t>N.º de Equipamentos Culturais: tipologia e distribuição</t>
  </si>
  <si>
    <t>N.º de Equipamentos Desportivos: tipologia e distribuição</t>
  </si>
  <si>
    <t>N.º de Parques Infantis: distribuição</t>
  </si>
  <si>
    <t>Parte I - Perfil Demográfico do Concelho</t>
  </si>
  <si>
    <t>Parte II - Análise Estatística - Rede de Serviços</t>
  </si>
  <si>
    <t>Dinâmicas Sociais</t>
  </si>
  <si>
    <t>Parentalidade - Caraterização das famílias residentes no Concelho</t>
  </si>
  <si>
    <t>N.º de famílias clássicas por dimensão</t>
  </si>
  <si>
    <t>N.º de famílias clássicas por tipo de família</t>
  </si>
  <si>
    <t>Núcleos familiares por tipo de núcleo familiar</t>
  </si>
  <si>
    <t>Gráfico evolutivo da dimensão média das famílias</t>
  </si>
  <si>
    <t>Dimensão média das famílias – distribuição das famílias clássicas por nº de elementos constituintes em 1991,2011</t>
  </si>
  <si>
    <t xml:space="preserve">Estado civil da população </t>
  </si>
  <si>
    <t>Problemáticas de risco (Estatística dos serviços e respostas em áreas especificas</t>
  </si>
  <si>
    <t>Tabaco</t>
  </si>
  <si>
    <t>Violência Doméstica</t>
  </si>
  <si>
    <t>Caraterização dos casos de VD ocorridos no Concelho registados pela P.S.P/GNR</t>
  </si>
  <si>
    <t>N.º de queixas de violência doméstica apresentadas</t>
  </si>
  <si>
    <t>N.º de casos de violência doméstica registados pela P.S.P./GNR por autor da queixa</t>
  </si>
  <si>
    <t>N.º de casos de violência doméstica registados pela P.S.P./GNR por tipo de relação entre vítima e agressor</t>
  </si>
  <si>
    <t>N.º de casos de violência doméstica registados pela P.S.P./GNR por tipo de violência exercida</t>
  </si>
  <si>
    <t>N.º de casos de violência doméstica registados pela P.S.P./GNR por tipo de instrumentos/armas utilizados nas agressões</t>
  </si>
  <si>
    <t>N.º de casos de violência doméstica registados pela P.S.P./GNR por tipo de crime praticado</t>
  </si>
  <si>
    <t>N.º de casos de violência doméstica registados pela P.S.P./GNR por tempo de duração da situação de vitimação</t>
  </si>
  <si>
    <t>N.º de casos de violência doméstica registados pela P.S.P.GNR por tipo de consequências provocadas nas vítimas</t>
  </si>
  <si>
    <t>Caracterização das vítimas dos casos de violência doméstica ocorridos no Concelho registados pela P.S.P/GNR</t>
  </si>
  <si>
    <t>N.º de vítimas de violência doméstica dos casos registados pela P.S.P./GNR por grupo etário e sexo</t>
  </si>
  <si>
    <t>N.º de vítimas de violência doméstica dos casos registados pela P.S.P./GNR por estado civil e sexo</t>
  </si>
  <si>
    <t>N.º de vítimas de violência doméstica dos casos registados pela P.S.P./GNR por n.º de filhos</t>
  </si>
  <si>
    <t>N.º de vítimas de violência doméstica dos casos registados pela P.S.P./GNR por habilitações literárias</t>
  </si>
  <si>
    <t>N.º de vítimas de violência doméstica dos casos registados pela P.S.P./GNR por situação perante o trabalho</t>
  </si>
  <si>
    <t>N.º de vítimas de violência doméstica dos casos registados pela P.S.P./GNR por freguesia</t>
  </si>
  <si>
    <t>Jovens e Crianças em risco - Indicadores da CPCJ</t>
  </si>
  <si>
    <t>Número total de processos acompanhados pela Comissão de Proteção de Crianças e Jovens (novos processos / processos transitórios)</t>
  </si>
  <si>
    <t>Processos acompanhados pela Comissão de Proteção de Crianças e Jovens por motivo/problemática de sinalização (nº ocorrências)</t>
  </si>
  <si>
    <t>Caracterização crianças/jovens acompanhados pela Comissão de Proteção de Crianças e Jovens por grupo etário e sexo</t>
  </si>
  <si>
    <t>Caracterização das crianças/jovens acompanhados pela Comissão de Proteção de Crianças e Jovens por Situação escolar</t>
  </si>
  <si>
    <t>Número de agregados familiares acompanhados pela Comissão de Protecção de Crianças e Jovens por tipo de família</t>
  </si>
  <si>
    <t>Número agregados familiares das crianças/jovens acompanhadas pela Comissão Proteção Crianças e Jovens por tipo de problemática associada</t>
  </si>
  <si>
    <t>Caracterização do agregado familiar das crianças acompanhadas pela Comissão de Proteção de Crianças e Jovens segundo o nível de escolaridade</t>
  </si>
  <si>
    <t>Caracterização do agregado familiar das crianças acompanhadas pela Comissão de Proteção de Crianças e Jovens segundo rendimento/situação perante o trabalho</t>
  </si>
  <si>
    <t>Caracterização do agregado familiar das crianças acompanhadas pela Comissão de Proteção de Crianças e Jovens segundo a saúde</t>
  </si>
  <si>
    <t>Caracterização do agregado familiar das crianças acompanhadas pela Comissão de Proteção de Crianças e Jovens segundo tipo de alojamento</t>
  </si>
  <si>
    <t>Medidas tutelares de proteção aplicadas por tipo de medida tutelar</t>
  </si>
  <si>
    <t>Caracterização das crianças/jovens acompanhados pela Comissão de Proteção de Crianças e Jovens por freguesia</t>
  </si>
  <si>
    <t>N.º de Famílias acompanhadas pela Comissão de Proteção de Crianças e Jovens que estão também a ser acompanhadas por outra instituição/medida</t>
  </si>
  <si>
    <t>Sem-abrigo</t>
  </si>
  <si>
    <t>Trabalho Infantil</t>
  </si>
  <si>
    <t>Minorias - Etnia Cigana</t>
  </si>
  <si>
    <t>N. de Agregados Familiares de Etnia Cigana a residir no concelho e sua distribuição por freguesias</t>
  </si>
  <si>
    <t>N.º de Indivíduos de Etnia Cigana a residir no concelho</t>
  </si>
  <si>
    <t>Taxa de transição / conclusão do ensino secundário regular</t>
  </si>
  <si>
    <t>INE / 2012</t>
  </si>
  <si>
    <t>Taxa bruta de escolarização no ensino básico e secundário</t>
  </si>
  <si>
    <t>Nº de turmas com curriculo alternativo</t>
  </si>
  <si>
    <t>População residente com 15 ou mais anos sem o ensino secundário</t>
  </si>
  <si>
    <t>Autismo</t>
  </si>
  <si>
    <t>Paralisia Cerebral</t>
  </si>
  <si>
    <t>Trissomia</t>
  </si>
  <si>
    <t>Def. Mental</t>
  </si>
  <si>
    <t>Dislexia</t>
  </si>
  <si>
    <t>Def. Cognitivo</t>
  </si>
  <si>
    <t>Alunos ao abrigo do DL 319/19 e alunos com outras dificuldades de aprendizagem</t>
  </si>
  <si>
    <t>Nº de Alunos</t>
  </si>
  <si>
    <t>FONTE / DATA</t>
  </si>
  <si>
    <t>Distribuição dos alunos apoiados pelos Apoios Educativos por nivel de ensino</t>
  </si>
  <si>
    <t>Pré-escolar</t>
  </si>
  <si>
    <t>EB 1º Ciclo</t>
  </si>
  <si>
    <t>EB 3º ciclo</t>
  </si>
  <si>
    <t>EB 2º Ciclo</t>
  </si>
  <si>
    <t>PIEF</t>
  </si>
  <si>
    <t>GE / 2015</t>
  </si>
  <si>
    <t>DE/P</t>
  </si>
  <si>
    <t>SF</t>
  </si>
  <si>
    <t>S</t>
  </si>
  <si>
    <t>L</t>
  </si>
  <si>
    <t>EA</t>
  </si>
  <si>
    <t>Taxa de insucesso escolar por niveis de ensino, no ensino regular</t>
  </si>
  <si>
    <t>Taxa de Absentismo escolar por niveis de ensino, no ensino regular</t>
  </si>
  <si>
    <t>Abndono Precoce por nivel de ensino</t>
  </si>
  <si>
    <t>Ensino Regular Vocacional</t>
  </si>
  <si>
    <t>Carta Social e Equipamentos Sociais</t>
  </si>
  <si>
    <t>Taxa de retenção e desistência no ensino básico regular</t>
  </si>
  <si>
    <t>Taxa de retenção e desistência no ensino básico regular (%) por Localização geográfica (NUTS - 2002); Anual</t>
  </si>
  <si>
    <t>Distribuição dos Alunos apoiados pelos Apoio Educativos, segundo o tipo de NEE's</t>
  </si>
  <si>
    <t>N.º fogos de Habitação Social</t>
  </si>
  <si>
    <t>34,34% não cobradas (do valor total das rendas)</t>
  </si>
  <si>
    <t>N.º de casoso registados de pedidos de habitação</t>
  </si>
  <si>
    <t>Casos Registados de pedidos de habitação social</t>
  </si>
  <si>
    <t>Nº de Fogos de Habitação Social</t>
  </si>
  <si>
    <t>Municipios / 2014</t>
  </si>
  <si>
    <t>Nº de sociedades por setor de atividade</t>
  </si>
  <si>
    <t>Pesca</t>
  </si>
  <si>
    <t>Indústrias extractivas</t>
  </si>
  <si>
    <t>Electricidade, gás, vapor, água quente e fria e ar frio</t>
  </si>
  <si>
    <t>Captação, tratamento e distribuição de água (...)</t>
  </si>
  <si>
    <t>Comércio por grosso e a retalho (...)</t>
  </si>
  <si>
    <t>Transporte e armazenagem</t>
  </si>
  <si>
    <t>Actividade de Informação e comunicação</t>
  </si>
  <si>
    <t>Actividades financeiras e de seguros</t>
  </si>
  <si>
    <t>Actividades imobiliárias</t>
  </si>
  <si>
    <t>Actividades de consultoria, científicas, técnicas e similares</t>
  </si>
  <si>
    <t>Actividades administrativas e dos serviços de apoio</t>
  </si>
  <si>
    <t>Actividades de saúde humana e apoio social</t>
  </si>
  <si>
    <t>Actividades artísticas, de espectáculos, desportivas e recreativas</t>
  </si>
  <si>
    <t>Outras actividades de serviços</t>
  </si>
  <si>
    <t>NUTS 2013</t>
  </si>
  <si>
    <t>Nº de sociedades por escaão de pessoal ao serviço</t>
  </si>
  <si>
    <t>&lt; 10</t>
  </si>
  <si>
    <t>10-19</t>
  </si>
  <si>
    <t>20-49</t>
  </si>
  <si>
    <t>50-249</t>
  </si>
  <si>
    <t>250+</t>
  </si>
  <si>
    <t>INE / 2009</t>
  </si>
  <si>
    <t>N.º Sociedades por sector de atividade e Escalão de Pessoal ao Serviço</t>
  </si>
  <si>
    <t>PORDATA / 2012</t>
  </si>
  <si>
    <t>Taxa de TCO em estabelecimentos com &lt;10 trabalhadores/as</t>
  </si>
  <si>
    <t>%</t>
  </si>
  <si>
    <t>X</t>
  </si>
  <si>
    <t>Taxa de TCO em estabelecimentos com &gt;250 trabalhadores/as</t>
  </si>
  <si>
    <t>Anuário INE / 2013</t>
  </si>
  <si>
    <t>Nº de trabalhadores por conta de outrem segundo o setor de atividade e sexo</t>
  </si>
  <si>
    <t>x</t>
  </si>
  <si>
    <t>N.º de Trabalhadores por conta de Outrem por sector de atividade</t>
  </si>
  <si>
    <t>Projetos de Intervenção Social</t>
  </si>
  <si>
    <t>Escolhas</t>
  </si>
  <si>
    <t>Serviços e Gabinetes de Apoio à Comunidade</t>
  </si>
  <si>
    <t>Saúde (Estatística do Centro de Saúde) - Informação em Excel anexo</t>
  </si>
  <si>
    <t>Número de utentes inscritos/utilizadores por unidade de saúde e extensão rural (com e sem médico de família</t>
  </si>
  <si>
    <t xml:space="preserve">Superfície (km²) das unidades territoriais por Localização geográfica (NUTS - 2002); Anual (1) </t>
  </si>
  <si>
    <t>Taxa de variação da população residente (2001- 2011) (%) por Local de residência, Sexo e Grupo etário; Decenal</t>
  </si>
  <si>
    <t>1º CEB</t>
  </si>
  <si>
    <t>2º CEB</t>
  </si>
  <si>
    <t>3º CEB</t>
  </si>
  <si>
    <t>Alunos que foram alvo de, pelo menos, uma atividade associada ao PNSE - 88,8%</t>
  </si>
  <si>
    <t>Educadores de Infância que foram alvo de, pelo menos, uma atividade associada ao PNSE - 95,8%</t>
  </si>
  <si>
    <t>Professores que foram alvo de, pelo menos, uma atividade associada ao PNSE</t>
  </si>
  <si>
    <t>2º CEB + 3º CEB + Sec.</t>
  </si>
  <si>
    <t>Alunos com vigilância de saúde, aos 6 anos de idade, após intervenção de Saúde Escolar - 61,6%</t>
  </si>
  <si>
    <t>Alunos vitimas de acidentes escolares e peri-escolares - 5,0%</t>
  </si>
  <si>
    <t>Alunos alvo de projetos de promoção de ambientes seguros e saudáveis</t>
  </si>
  <si>
    <t>Aluno alvo de projetos de promoção da alimentação saudável</t>
  </si>
  <si>
    <t>2º CEB + 3º CEB</t>
  </si>
  <si>
    <t>Alunos alvo de projeto de educação sexual</t>
  </si>
  <si>
    <t>Alunos alvo de projetos de educação sexual (%)</t>
  </si>
  <si>
    <t>Alunos alvo de projetos de alimentação saudável (%)</t>
  </si>
  <si>
    <t>Alunos alvo de projetos de promoção de ambientes seguros e saudáveis (%)</t>
  </si>
  <si>
    <t>Alunos vitimas de acidentes escolares e peri-escolares (%)</t>
  </si>
  <si>
    <t>Alunos com vigilância de saúde, aos 6 anos de idade, após intervenção da Saúde Escolar (%)</t>
  </si>
  <si>
    <t>Professores que foram alvo de, pelo menos, uma atividade associada ao PNSE (%)</t>
  </si>
  <si>
    <t>Educadores de Infância que foram alvo de, pelo menos, uma atividade associada ao PNSE (%)</t>
  </si>
  <si>
    <t>Alunos que foram alvo de, pelo menos, uma atividade associada ao PNSE (%)</t>
  </si>
  <si>
    <t>Saúde Escolar (proporção abrangida por) - Informação disponibilizada à escala supra</t>
  </si>
  <si>
    <t>Imigração (atendimento CLAI) - Informação disponibilizada à escala supra</t>
  </si>
  <si>
    <t>Utentes Ativos 2014, segundo o Tipo de Inscrição</t>
  </si>
  <si>
    <t>Total Utentes</t>
  </si>
  <si>
    <t>Consulta de cessação tabágica</t>
  </si>
  <si>
    <t>Consumo de outras substâncias psicoactivas</t>
  </si>
  <si>
    <t>Criança/Jovem em risco</t>
  </si>
  <si>
    <t>Família</t>
  </si>
  <si>
    <t>Ocasional</t>
  </si>
  <si>
    <t>Outra patologia aditiva</t>
  </si>
  <si>
    <t>Outra situação</t>
  </si>
  <si>
    <t>Problemas ligados ao álcool</t>
  </si>
  <si>
    <t>Total Geral</t>
  </si>
  <si>
    <t>Nº de utentes ativos por motivo de inscrição</t>
  </si>
  <si>
    <t>CRI / 2015</t>
  </si>
  <si>
    <t>Distribuição dos utentes em tratamento em 2014, segundo o Concelho de residência e o Tipo de Inscrição</t>
  </si>
  <si>
    <t>Tipo de Utente</t>
  </si>
  <si>
    <t>Distibuição dos utentes em tratamento por concelho de residência e tipo de inscrição</t>
  </si>
  <si>
    <t>Utentes Ativos 2014, segundo a Droga Principal</t>
  </si>
  <si>
    <t>Álcool</t>
  </si>
  <si>
    <t>Álcool - Abuso</t>
  </si>
  <si>
    <t>Álcool - Cons. de risco</t>
  </si>
  <si>
    <t>Álcool - Dependência</t>
  </si>
  <si>
    <t>Álcool - Uso moderado</t>
  </si>
  <si>
    <t>Alucinogéneos</t>
  </si>
  <si>
    <t>Buprenorfina</t>
  </si>
  <si>
    <t>Cannabis</t>
  </si>
  <si>
    <t>Cocaína</t>
  </si>
  <si>
    <t>Estimulantes - Outros</t>
  </si>
  <si>
    <t>Heroína</t>
  </si>
  <si>
    <t>Heroína+Cocaína (Speedball, Rebolau)</t>
  </si>
  <si>
    <t>LSD</t>
  </si>
  <si>
    <t>Opiáceos - Outros</t>
  </si>
  <si>
    <t>Outras Substâncias</t>
  </si>
  <si>
    <t>Sem Droga Principal</t>
  </si>
  <si>
    <t>Sem Informação</t>
  </si>
  <si>
    <t>Nº de Utentes ativos segundo a droga principal</t>
  </si>
  <si>
    <t>Utentes Ativos 2014, segundo o Concelho de Residência</t>
  </si>
  <si>
    <t>Nº de utentes ativo por concelho de residência</t>
  </si>
  <si>
    <t>Utentes Ativos 2014, segundo as habilitações literárias</t>
  </si>
  <si>
    <t xml:space="preserve"> 1º Ciclo do Ensino Básico</t>
  </si>
  <si>
    <t xml:space="preserve"> 2º Ciclo do Ensino Básico</t>
  </si>
  <si>
    <t xml:space="preserve"> 3º Ciclo do Ensino Básico</t>
  </si>
  <si>
    <t>Frequência Universitária</t>
  </si>
  <si>
    <t>Grau Universitário</t>
  </si>
  <si>
    <t>Sem escolaridade</t>
  </si>
  <si>
    <t>Sem escolaridade mas sabe ler e escrever</t>
  </si>
  <si>
    <t>Nº de utentes ativos segundo as habilitações literárias</t>
  </si>
  <si>
    <t>Utentes Ativos 2014, segundo as habilitações literárias e sexo</t>
  </si>
  <si>
    <t>F</t>
  </si>
  <si>
    <t>&gt;= 45 anos</t>
  </si>
  <si>
    <t>Dos 15 aos 19 anos</t>
  </si>
  <si>
    <t>Dos 20 aos 24 anos</t>
  </si>
  <si>
    <t>Dos 25 aos 29 anos</t>
  </si>
  <si>
    <t>Dos 30 aos 34 anos</t>
  </si>
  <si>
    <t>Dos 35 aos 39 anos</t>
  </si>
  <si>
    <t>Dos 40 aos 44 anos</t>
  </si>
  <si>
    <t>Dos 0 aos 14 anos</t>
  </si>
  <si>
    <t>Nº de utentes ativos por sexo e habilitações literárias</t>
  </si>
  <si>
    <t>CARATERIZAÇÃO</t>
  </si>
  <si>
    <t>PREVALÊNCIA</t>
  </si>
  <si>
    <t>Utentes Ativos 2014, segundo a situação profissional e sexo</t>
  </si>
  <si>
    <t>Desocupado há menos de um ano</t>
  </si>
  <si>
    <t>Desocupado há um ano ou mais</t>
  </si>
  <si>
    <t>Doméstica</t>
  </si>
  <si>
    <t>Estudante/ Formação Profissional</t>
  </si>
  <si>
    <t>Reformado/Pensão Social por idade</t>
  </si>
  <si>
    <t>Reformado/Pensão Social por invalidez</t>
  </si>
  <si>
    <t>Trabalho estável/regular</t>
  </si>
  <si>
    <t>Trabalho ocasional</t>
  </si>
  <si>
    <t>Nº de utentes ativos segundo a situação profissional e sexo</t>
  </si>
  <si>
    <t>Utentes Ativos 2014, segundo o estado civil e sexo</t>
  </si>
  <si>
    <t>Casado/Junto</t>
  </si>
  <si>
    <t>Separado/Divorciado</t>
  </si>
  <si>
    <t>Nº de utentes ativos segundo o estado civil e sexo</t>
  </si>
  <si>
    <t>Número de Filhos por utente</t>
  </si>
  <si>
    <t>0 ou Sem Informação</t>
  </si>
  <si>
    <t>Nº de filhos por utente ativo</t>
  </si>
  <si>
    <t>Tipo de Alojamento</t>
  </si>
  <si>
    <t>Centro de abrigo</t>
  </si>
  <si>
    <t>Estabelecimento Prisional</t>
  </si>
  <si>
    <t>Estrutura de Reinserção de Toxicodep.</t>
  </si>
  <si>
    <t>Familiar clássico</t>
  </si>
  <si>
    <t>Familiar não clássico</t>
  </si>
  <si>
    <t>Hotéis, pensões e similares</t>
  </si>
  <si>
    <t>Outras situações</t>
  </si>
  <si>
    <t>Outro alojamento colectivo de convivência</t>
  </si>
  <si>
    <t>Rua</t>
  </si>
  <si>
    <t>Nº de utentes ativo por tipo de alojamento</t>
  </si>
  <si>
    <t>Fonte de Referência</t>
  </si>
  <si>
    <t>Auto-referenciado/ Iniciativa própria</t>
  </si>
  <si>
    <t>Comissão de Protecção de Crianças e Jovens</t>
  </si>
  <si>
    <t>Comissão Dissuasão da Toxicodependência</t>
  </si>
  <si>
    <t>Família/Amigos</t>
  </si>
  <si>
    <t>Grupos de Auto-ajuda</t>
  </si>
  <si>
    <t>Instituição de Saúde/outro profissional</t>
  </si>
  <si>
    <t>Instituição Escolar</t>
  </si>
  <si>
    <t>Instituição Judicial / Inst. Reinserção Social</t>
  </si>
  <si>
    <t>Instituto de Segurança Social (ISS)</t>
  </si>
  <si>
    <t>Médico de Família/Cuidados Saúde Primários</t>
  </si>
  <si>
    <t>Outra unidade especializada (Adicção)</t>
  </si>
  <si>
    <t>Outros</t>
  </si>
  <si>
    <t>Redução Danos com Metadona Baixo Limiar</t>
  </si>
  <si>
    <t>Redução Danos sem Metadona Baixo Limiar</t>
  </si>
  <si>
    <t>Unidade Especializada (IDT)</t>
  </si>
  <si>
    <t>Nº de utentes ativo por motivo/fonte de referência</t>
  </si>
  <si>
    <t>CRI / 2014</t>
  </si>
  <si>
    <t xml:space="preserve">Dependências - Caraterização social por sexo e faixa etária </t>
  </si>
  <si>
    <t>Dependências - Prevalência dos consumos por substâncias</t>
  </si>
  <si>
    <t>Evolução da população residente</t>
  </si>
  <si>
    <t>População residente (N.º) por Local de residência e Sexo; Decenal</t>
  </si>
  <si>
    <t>Evolução da População Residentes 2001-201</t>
  </si>
  <si>
    <t>Taxa de variação da população residente 2001-2011</t>
  </si>
  <si>
    <t>Proporção da familia unipessoais de pessoas com 65 ou mais anos de idade</t>
  </si>
  <si>
    <t>Local de residência (à data dos Censos 2001)</t>
  </si>
  <si>
    <t>Proporção da população residente com 65 ou mais anos de idade (%)  por Local de residência (à data dos Censos 2001); Decenal</t>
  </si>
  <si>
    <t>Proporção da população residente com 65 ou mais anos de idade (%)  por Local de residência (à data dos Censos 2001); Decenal - INE, Recenseamento da População e Habitação</t>
  </si>
  <si>
    <t>Proporção da população residente com 65 ou mais anos de idade (%) por Local de residência (à data dos Censos 2011); Decenal</t>
  </si>
  <si>
    <t>Proporção da população residente com 65 ou mais anos de idade (%) por Local de residência (à data dos Censos 2011); Decenal - INE, Recenseamento da População e Habitação</t>
  </si>
  <si>
    <t>Proporção de familias unipessoais com 65 ou + anos de idade (2001-2011)</t>
  </si>
  <si>
    <t>População residente com pelo menos uma dificuldade (N.º) por Local de residência (à data dos Censos 2011), Sexo e Grupo etário; Decenal</t>
  </si>
  <si>
    <t>0 - 4 anos</t>
  </si>
  <si>
    <t>5 - 9 anos</t>
  </si>
  <si>
    <t>10 - 14 anos</t>
  </si>
  <si>
    <t>15 - 19 anos</t>
  </si>
  <si>
    <t>20 - 24 anos</t>
  </si>
  <si>
    <t>25 - 29 anos</t>
  </si>
  <si>
    <t>30 - 34 anos</t>
  </si>
  <si>
    <t>35 - 39 anos</t>
  </si>
  <si>
    <t>40 - 44 anos</t>
  </si>
  <si>
    <t>45 - 49 anos</t>
  </si>
  <si>
    <t>50 - 54 anos</t>
  </si>
  <si>
    <t>55 - 59 anos</t>
  </si>
  <si>
    <t>60 - 64 anos</t>
  </si>
  <si>
    <t>65 - 69 anos</t>
  </si>
  <si>
    <t>70 - 74 anos</t>
  </si>
  <si>
    <t>75 - 79 anos</t>
  </si>
  <si>
    <t>80 - 84 anos</t>
  </si>
  <si>
    <t>85 - 89 anos</t>
  </si>
  <si>
    <t>90 ou mais anos</t>
  </si>
  <si>
    <t>População residente com pelo menos uma dificuldade (N.º) por Local de residência (à data dos Censos 2011), Sexo e Grupo etário; Decenal - INE, Recenseamento da População e Habitação</t>
  </si>
  <si>
    <t>População Residente com pelo menos uma dificuldade, por sexo e grupo etário</t>
  </si>
  <si>
    <t>População residente com pelo menos uma dificuldade (N.º) por Local de residência (à data dos Censos 2011), Sexo, Grupo etário e Dimensão (indivíduos com dificuldades); Decenal</t>
  </si>
  <si>
    <t>Dimensão (indivíduos com dificuldades)</t>
  </si>
  <si>
    <t>Pessoas com 1 dificuldade</t>
  </si>
  <si>
    <t>Pessoas com 2 dificuldades</t>
  </si>
  <si>
    <t>Pessoas com 3 dificuldades</t>
  </si>
  <si>
    <t>Pessoas com 4 dificuldades</t>
  </si>
  <si>
    <t>Pessoas com 5 dificuldades</t>
  </si>
  <si>
    <t>Pessoas com 6 dificuldades</t>
  </si>
  <si>
    <t>População residente com pelo menos uma dificuldade (N.º) por Local de residência (à data dos Censos 2011), Sexo, Grupo etário e Dimensão (indivíduos com dificuldades); Decenal - INE, Recenseamento da População e Habitação</t>
  </si>
  <si>
    <t>População Residente com pelo menos uma dificuldade por sexo e dimensão</t>
  </si>
  <si>
    <t>Nº de desempregados inscritos no CE</t>
  </si>
  <si>
    <t>Valor médio das pensões da segurança social (€)</t>
  </si>
  <si>
    <t>População Residente segundo o sexo</t>
  </si>
  <si>
    <t>Local de residência (NUTS - 2013) (1)</t>
  </si>
  <si>
    <t>População residente (N.º) por Local de residência (NUTS - 2013), Sexo e Grupo etário; Anual</t>
  </si>
  <si>
    <t>85 e mais anos</t>
  </si>
  <si>
    <t>População Residente segundo o grupo etário e sexo</t>
  </si>
  <si>
    <t>Nº e percentagem de famílias ciganas abrangidas pelo RSI, Ação Social e apoios municipais</t>
  </si>
  <si>
    <t>População residente c/ deficiência, segundo o tipo de deficiência, grupo etário e sexo</t>
  </si>
  <si>
    <t>População integrada nas respostas sociais para a deficiência por tipo de resposta idade e sexo</t>
  </si>
  <si>
    <t>Prestações Sociais</t>
  </si>
  <si>
    <t>Medidas de Política Social</t>
  </si>
  <si>
    <t>Apoios Sociais</t>
  </si>
  <si>
    <t>Subsídios atribuídos pelo Serviço Local de Segurança Social (total de valores atribuídos aos utentes através de ajudas técnicas, toxicodependência, precariedade, HIV/Sida, acolhimento familiar)</t>
  </si>
  <si>
    <t>Número de ações contratualizadas em execução</t>
  </si>
  <si>
    <t>Número de beneficiários dispensados de inserção profissional por motivo</t>
  </si>
  <si>
    <t>Outros apoios complementares por área de inserção</t>
  </si>
  <si>
    <t>Nº e % de acordos de inserção por medida</t>
  </si>
  <si>
    <t>Medidade de Política Social Local</t>
  </si>
  <si>
    <t>Intervenções/projetos da autarquia</t>
  </si>
  <si>
    <t>Projetos de intervenção social</t>
  </si>
  <si>
    <t>CLDS</t>
  </si>
  <si>
    <t>Programa Escolhas</t>
  </si>
  <si>
    <t>PRI</t>
  </si>
  <si>
    <t>Serviços e Gabinetes de apoio à comunidade</t>
  </si>
  <si>
    <t>GAAF</t>
  </si>
  <si>
    <t>GIP</t>
  </si>
  <si>
    <t>Dinâmica Empresarial</t>
  </si>
  <si>
    <t>Tecido Empresarial</t>
  </si>
  <si>
    <t>Rácio entre empresas / habitantes</t>
  </si>
  <si>
    <t>Sectores de atividade e representatividade no concelho</t>
  </si>
  <si>
    <t>Volume Monetário por sector de atividade</t>
  </si>
  <si>
    <t>Distribuição e caracterização das Zonas Industriais</t>
  </si>
  <si>
    <t>(Caracterização Económica das Freguesias)</t>
  </si>
  <si>
    <t>N.º de Estruturas/ Empresas de Serviços</t>
  </si>
  <si>
    <t>Empreendedorismo e Inovação</t>
  </si>
  <si>
    <t>Nº de apoios à criação do próprio emprego</t>
  </si>
  <si>
    <t xml:space="preserve">Nº de projetos de empreendorismo em incubação ou apoio </t>
  </si>
  <si>
    <t>Bem-estar socioeconómico</t>
  </si>
  <si>
    <t>PIB Indicador per capita de Poder de Compra (2011)</t>
  </si>
  <si>
    <t>Poder de compra per capita Percentagem de Poder de Compra (2011)</t>
  </si>
  <si>
    <t>Rede de Equipamentos e Respostas sociais</t>
  </si>
  <si>
    <t>Rede de Cuidados Continuados</t>
  </si>
  <si>
    <t>Recolhido</t>
  </si>
  <si>
    <t>Fonte / Ano</t>
  </si>
  <si>
    <t>INE / 2013</t>
  </si>
  <si>
    <t>INE / 2014</t>
  </si>
  <si>
    <t>INE / 2011</t>
  </si>
  <si>
    <t>Médicos por mil habitantes</t>
  </si>
  <si>
    <t>Enfermeiros por mil habitantes</t>
  </si>
  <si>
    <t>Monoparentalidade (proporção de famílias monoparentais)</t>
  </si>
  <si>
    <t>Abandono precoce de educação e formação, por sexo</t>
  </si>
  <si>
    <t>Óbitos por doença pelo VIH, por sexo</t>
  </si>
  <si>
    <t>Óbitos por principais causas de morte</t>
  </si>
  <si>
    <t>Taxa de mortalidade infantil</t>
  </si>
  <si>
    <t>Nível de educação atingido pela população jovem, por sexo - percentagem da população jovem (20-24 anos) que completou pelo menos o ensino secundário</t>
  </si>
  <si>
    <t>Taxa real de escolarização segundo o nivel de educação e ensino</t>
  </si>
  <si>
    <t>Empregabilidade</t>
  </si>
  <si>
    <t xml:space="preserve">População ativa, por sexo / Taxa de atividade, por sexo  </t>
  </si>
  <si>
    <t xml:space="preserve">População ativa e % por sector de atividade  </t>
  </si>
  <si>
    <t xml:space="preserve">Contribuição de cada setor de atividade para a evolução do emprego  </t>
  </si>
  <si>
    <t xml:space="preserve">Taxa de TCO em estabelecimentos com &lt; 10 trabalhadores </t>
  </si>
  <si>
    <t xml:space="preserve">Taxa de TCO em estabelecimentos com &gt; 250 trabalhadores  </t>
  </si>
  <si>
    <t xml:space="preserve">Espetáculos ao vivo - sessões e espectadores, por tipo de espetáculos </t>
  </si>
  <si>
    <t>Despesa das câmaras municipais em cultura e desporto (Per capita)</t>
  </si>
  <si>
    <t>Responsável pela Recolha</t>
  </si>
  <si>
    <t>CIM Cávado</t>
  </si>
  <si>
    <t>RS Concelhias</t>
  </si>
  <si>
    <t>CIM Cávado / SS</t>
  </si>
  <si>
    <t>Número de alunos com apoios educativos especiais (NEE / NE)</t>
  </si>
  <si>
    <t>Projetos de Intervenção Comunitária: Ações e população cigana abrangida (Título, área de intervenção e nº de beneficiários)</t>
  </si>
  <si>
    <t>Título, área de intervenção e nº de beneficiários</t>
  </si>
  <si>
    <t>N.º de adultos e crianças (0-18 anos) que compõem os agregados familiares dos inscritos</t>
  </si>
  <si>
    <t>Índice da Taxa de Mortalidade, de 2001 a 2011</t>
  </si>
  <si>
    <t>Índice da Taxa de Fecundidade de 2001 a 2011</t>
  </si>
  <si>
    <t>Distribuição atual da população por faixa etária – 2001, 2011</t>
  </si>
  <si>
    <t>N.º inscritos ativos para arrendamento por grupo etário</t>
  </si>
  <si>
    <t>Deficiência (institucionalizados)</t>
  </si>
  <si>
    <t>RS Concelhias (as que têm)</t>
  </si>
  <si>
    <t>Emprego (IEFP - Indicadores) - Fevereiro de 2014</t>
  </si>
  <si>
    <t>PORDATA / 2011</t>
  </si>
  <si>
    <t>População residente no concelho por sexo e alfabetismo (NIVEL DE ESCOLARIDADE?)</t>
  </si>
  <si>
    <t>PORDATA / 2013</t>
  </si>
  <si>
    <t>Nº de turmas do ensino profissional nível básico;</t>
  </si>
  <si>
    <t>Nº de turmas do ensino profissional nível secundário;</t>
  </si>
  <si>
    <t>Nº de formandos a certificar o nível básico do ensino profissional;</t>
  </si>
  <si>
    <t>Nº de formandos a certificar o nível secundário do ensino profissional;</t>
  </si>
  <si>
    <t>Nº de alunos que optam pela prossecução de estudos;</t>
  </si>
  <si>
    <t>Taxa de desistência dos cursos do ensino profissional;</t>
  </si>
  <si>
    <t>Taxa de abandono escolar do ensino profissional;</t>
  </si>
  <si>
    <t>Taxa de retenção do ensino profissional;</t>
  </si>
  <si>
    <t>Percentagem de aproveitamento no ensino básico do ensino profissional;</t>
  </si>
  <si>
    <t xml:space="preserve">Percentagem de aproveitamento no ensino secundário do ensino </t>
  </si>
  <si>
    <t>profissional;</t>
  </si>
  <si>
    <t>Nº de alunos que concluem os cursos do ensino profissional;</t>
  </si>
  <si>
    <t>Percentagem de empregabilidade pós-curso;</t>
  </si>
  <si>
    <t>Ensino Profissional</t>
  </si>
  <si>
    <t>Taxa de desemprego e emprego</t>
  </si>
  <si>
    <r>
      <t xml:space="preserve">População empregada, por profissão </t>
    </r>
    <r>
      <rPr>
        <sz val="11"/>
        <color indexed="10"/>
        <rFont val="Calibri"/>
        <family val="2"/>
      </rPr>
      <t>(só principais cidades)</t>
    </r>
  </si>
  <si>
    <r>
      <t>População empregada, por grupo etário, sexo e</t>
    </r>
    <r>
      <rPr>
        <sz val="11"/>
        <color indexed="10"/>
        <rFont val="Calibri"/>
        <family val="2"/>
      </rPr>
      <t xml:space="preserve"> nível de escolaridade completa  </t>
    </r>
  </si>
  <si>
    <t>CIM Cávado / ARS Norte</t>
  </si>
  <si>
    <t>CIM Cávado / DGESTE</t>
  </si>
  <si>
    <t>RS Concelhias / CIM Cávado (PSP)</t>
  </si>
  <si>
    <t>CIM Cávado / CRI</t>
  </si>
  <si>
    <t>Superficie por concelho</t>
  </si>
  <si>
    <t>Localização geográfica (Divisão administrativa a partir de 2013)</t>
  </si>
  <si>
    <t>Superfície (km²) das unidades territoriais por Localização geográfica (Divisão administrativa a partir de 2013); Anual</t>
  </si>
  <si>
    <t>Período de referência dos dados</t>
  </si>
  <si>
    <t>2013</t>
  </si>
  <si>
    <t xml:space="preserve">km² </t>
  </si>
  <si>
    <t>Braga</t>
  </si>
  <si>
    <t>03</t>
  </si>
  <si>
    <t/>
  </si>
  <si>
    <t>Amares</t>
  </si>
  <si>
    <t>0301</t>
  </si>
  <si>
    <t>Barcelos</t>
  </si>
  <si>
    <t>0302</t>
  </si>
  <si>
    <t>0303</t>
  </si>
  <si>
    <t>Esposende</t>
  </si>
  <si>
    <t>0306</t>
  </si>
  <si>
    <t>Terras de Bouro</t>
  </si>
  <si>
    <t>0310</t>
  </si>
  <si>
    <t>Vila Verde</t>
  </si>
  <si>
    <t>0313</t>
  </si>
  <si>
    <t>Superfície (km²) das unidades territoriais por Localização geográfica (Divisão administrativa a partir de 2013); Anual - INE, Instituto Geográfico Português</t>
  </si>
  <si>
    <t>Última atualização destes dados: 08 de setembro de 2014</t>
  </si>
  <si>
    <t>Localização geográfica (NUTS - 2013) (1)</t>
  </si>
  <si>
    <t xml:space="preserve">Freguesias (N.º)  por Localização geográfica (NUTS - 2013); Anual (2) </t>
  </si>
  <si>
    <t>2014</t>
  </si>
  <si>
    <t xml:space="preserve">N.º </t>
  </si>
  <si>
    <t>Portugal</t>
  </si>
  <si>
    <t>PT</t>
  </si>
  <si>
    <t>Continente</t>
  </si>
  <si>
    <t>1</t>
  </si>
  <si>
    <t>Norte</t>
  </si>
  <si>
    <t>11</t>
  </si>
  <si>
    <t>Cávado</t>
  </si>
  <si>
    <t>112</t>
  </si>
  <si>
    <t>1120301</t>
  </si>
  <si>
    <t>1120302</t>
  </si>
  <si>
    <t>1120303</t>
  </si>
  <si>
    <t>1120306</t>
  </si>
  <si>
    <t>1120310</t>
  </si>
  <si>
    <t>1120313</t>
  </si>
  <si>
    <t>Freguesias (N.º)  por Localização geográfica (NUTS - 2013); Anual - INE, Sistema Integrado de Nomenclaturas Estatísticas</t>
  </si>
  <si>
    <t>Nota(s):</t>
  </si>
  <si>
    <t>(1) A leitura dos dados referentes ao ano de 2013 deve ter em atenção as alterações nos limites territoriais dos municípios de Lisboa, Loures, Santarém, Golegã, Faro e Loulé, resultantes dos diplomas legais associados à reorganização administrativa do território das freguesias, com entrada em vigor a 30 de setembro de 2013.</t>
  </si>
  <si>
    <t>(2) Na Região Autónoma dos Açores, a freguesia do Corvo é considerada para efeitos estatísticos, embora, por condicionalismos que lhe são próprios, esta freguesia não exista legalmente (artigo 136º da Lei n.º 2/2009 de 12 de janeiro).</t>
  </si>
  <si>
    <t>Última atualização destes dados: 17 de fevereiro de 2015</t>
  </si>
  <si>
    <t>Superficie de cada freguesia</t>
  </si>
  <si>
    <t>Barreiros</t>
  </si>
  <si>
    <t>030102</t>
  </si>
  <si>
    <t>Bico</t>
  </si>
  <si>
    <t>030104</t>
  </si>
  <si>
    <t>Caires</t>
  </si>
  <si>
    <t>030105</t>
  </si>
  <si>
    <t>Carrazedo</t>
  </si>
  <si>
    <t>030107</t>
  </si>
  <si>
    <t>Dornelas</t>
  </si>
  <si>
    <t>030108</t>
  </si>
  <si>
    <t>Fiscal</t>
  </si>
  <si>
    <t>030111</t>
  </si>
  <si>
    <t>Goães</t>
  </si>
  <si>
    <t>030112</t>
  </si>
  <si>
    <t>Lago</t>
  </si>
  <si>
    <t>030113</t>
  </si>
  <si>
    <t>Rendufe</t>
  </si>
  <si>
    <t>030118</t>
  </si>
  <si>
    <t>Bouro (Santa Maria)</t>
  </si>
  <si>
    <t>030119</t>
  </si>
  <si>
    <t>Bouro (Santa Marta)</t>
  </si>
  <si>
    <t>030120</t>
  </si>
  <si>
    <t>União das freguesias de Amares e Figueiredo</t>
  </si>
  <si>
    <t>030125</t>
  </si>
  <si>
    <t>União das freguesias de Caldelas, Sequeiros e Paranhos</t>
  </si>
  <si>
    <t>030126</t>
  </si>
  <si>
    <t>União das freguesias de Ferreiros, Prozelo e Besteiros</t>
  </si>
  <si>
    <t>030127</t>
  </si>
  <si>
    <t>União das freguesias de Torre e Portela</t>
  </si>
  <si>
    <t>030128</t>
  </si>
  <si>
    <t>União das freguesias de Vilela, Seramil e Paredes Secas</t>
  </si>
  <si>
    <t>030129</t>
  </si>
  <si>
    <t>Abade de Neiva</t>
  </si>
  <si>
    <t>030201</t>
  </si>
  <si>
    <t>Aborim</t>
  </si>
  <si>
    <t>030202</t>
  </si>
  <si>
    <t>Adães</t>
  </si>
  <si>
    <t>030203</t>
  </si>
  <si>
    <t>Airó</t>
  </si>
  <si>
    <t>030205</t>
  </si>
  <si>
    <t>Aldreu</t>
  </si>
  <si>
    <t>030206</t>
  </si>
  <si>
    <t>Alvelos</t>
  </si>
  <si>
    <t>030208</t>
  </si>
  <si>
    <t>Arcozelo</t>
  </si>
  <si>
    <t>030209</t>
  </si>
  <si>
    <t>Areias</t>
  </si>
  <si>
    <t>030210</t>
  </si>
  <si>
    <t>Balugães</t>
  </si>
  <si>
    <t>030212</t>
  </si>
  <si>
    <t>Barcelinhos</t>
  </si>
  <si>
    <t>030213</t>
  </si>
  <si>
    <t>Barqueiros</t>
  </si>
  <si>
    <t>030215</t>
  </si>
  <si>
    <t>Cambeses</t>
  </si>
  <si>
    <t>030216</t>
  </si>
  <si>
    <t>Carapeços</t>
  </si>
  <si>
    <t>030218</t>
  </si>
  <si>
    <t>Carvalhal</t>
  </si>
  <si>
    <t>030220</t>
  </si>
  <si>
    <t>Carvalhas</t>
  </si>
  <si>
    <t>030221</t>
  </si>
  <si>
    <t>Cossourado</t>
  </si>
  <si>
    <t>030224</t>
  </si>
  <si>
    <t>Cristelo</t>
  </si>
  <si>
    <t>030228</t>
  </si>
  <si>
    <t>Fornelos</t>
  </si>
  <si>
    <t>030234</t>
  </si>
  <si>
    <t>Fragoso</t>
  </si>
  <si>
    <t>030235</t>
  </si>
  <si>
    <t>Gilmonde</t>
  </si>
  <si>
    <t>030237</t>
  </si>
  <si>
    <t>Lama</t>
  </si>
  <si>
    <t>030242</t>
  </si>
  <si>
    <t>Lijó</t>
  </si>
  <si>
    <t>030243</t>
  </si>
  <si>
    <t>Macieira de Rates</t>
  </si>
  <si>
    <t>030244</t>
  </si>
  <si>
    <t>Manhente</t>
  </si>
  <si>
    <t>030245</t>
  </si>
  <si>
    <t>Martim</t>
  </si>
  <si>
    <t>030247</t>
  </si>
  <si>
    <t>Moure</t>
  </si>
  <si>
    <t>030252</t>
  </si>
  <si>
    <t>Oliveira</t>
  </si>
  <si>
    <t>030254</t>
  </si>
  <si>
    <t>Palme</t>
  </si>
  <si>
    <t>030255</t>
  </si>
  <si>
    <t>Panque</t>
  </si>
  <si>
    <t>030256</t>
  </si>
  <si>
    <t>Paradela</t>
  </si>
  <si>
    <t>030257</t>
  </si>
  <si>
    <t>Pereira</t>
  </si>
  <si>
    <t>030259</t>
  </si>
  <si>
    <t>Perelhal</t>
  </si>
  <si>
    <t>030260</t>
  </si>
  <si>
    <t>Pousa</t>
  </si>
  <si>
    <t>030261</t>
  </si>
  <si>
    <t>Remelhe</t>
  </si>
  <si>
    <t>030263</t>
  </si>
  <si>
    <t>Roriz</t>
  </si>
  <si>
    <t>030264</t>
  </si>
  <si>
    <t>Rio Covo (Santa Eugénia)</t>
  </si>
  <si>
    <t>030265</t>
  </si>
  <si>
    <t>Galegos (Santa Maria)</t>
  </si>
  <si>
    <t>030268</t>
  </si>
  <si>
    <t>Galegos (São Martinho)</t>
  </si>
  <si>
    <t>030272</t>
  </si>
  <si>
    <t>Tamel (São Veríssimo)</t>
  </si>
  <si>
    <t>030277</t>
  </si>
  <si>
    <t>Silva</t>
  </si>
  <si>
    <t>030279</t>
  </si>
  <si>
    <t>Ucha</t>
  </si>
  <si>
    <t>030282</t>
  </si>
  <si>
    <t>Várzea</t>
  </si>
  <si>
    <t>030283</t>
  </si>
  <si>
    <t>Vila Seca</t>
  </si>
  <si>
    <t>030287</t>
  </si>
  <si>
    <t>União das freguesias de Alheira e Igreja Nova</t>
  </si>
  <si>
    <t>030290</t>
  </si>
  <si>
    <t>União das freguesias de Alvito (São Pedro e São Martinho) e Couto</t>
  </si>
  <si>
    <t>030291</t>
  </si>
  <si>
    <t>União das freguesias de Areias de Vilar e Encourados</t>
  </si>
  <si>
    <t>030292</t>
  </si>
  <si>
    <t>União das freguesias de Barcelos, Vila Boa e Vila Frescainha (São Martinho e São Pedro)</t>
  </si>
  <si>
    <t>030293</t>
  </si>
  <si>
    <t>União das freguesias de Campo e Tamel (São Pedro Fins)</t>
  </si>
  <si>
    <t>030294</t>
  </si>
  <si>
    <t>União das freguesias de Carreira e Fonte Coberta</t>
  </si>
  <si>
    <t>030295</t>
  </si>
  <si>
    <t>União das freguesias de Chorente, Góios, Courel, Pedra Furada e Gueral</t>
  </si>
  <si>
    <t>030296</t>
  </si>
  <si>
    <t>União das freguesias de Creixomil e Mariz</t>
  </si>
  <si>
    <t>030297</t>
  </si>
  <si>
    <t>União das freguesias de Durrães e Tregosa</t>
  </si>
  <si>
    <t>030298</t>
  </si>
  <si>
    <t>União das freguesias de Gamil e Midões</t>
  </si>
  <si>
    <t>030299</t>
  </si>
  <si>
    <t>União das freguesias de Milhazes, Vilar de Figos e Faria</t>
  </si>
  <si>
    <t>0302FA</t>
  </si>
  <si>
    <t>União das freguesias de Negreiros e Chavão</t>
  </si>
  <si>
    <t>0302FB</t>
  </si>
  <si>
    <t>União das freguesias de Quintiães e Aguiar</t>
  </si>
  <si>
    <t>0302FC</t>
  </si>
  <si>
    <t>União das freguesias de Sequeade e Bastuço (São João e Santo Estevão)</t>
  </si>
  <si>
    <t>0302FD</t>
  </si>
  <si>
    <t>União das freguesias de Silveiros e Rio Covo (Santa Eulália)</t>
  </si>
  <si>
    <t>0302FE</t>
  </si>
  <si>
    <t>União das freguesias de Tamel (Santa Leocádia) e Vilar do Monte</t>
  </si>
  <si>
    <t>0302FF</t>
  </si>
  <si>
    <t>União das freguesias de Viatodos, Grimancelos, Minhotães e Monte de Fralães</t>
  </si>
  <si>
    <t>0302FG</t>
  </si>
  <si>
    <t>União das freguesias de Vila Cova e Feitos</t>
  </si>
  <si>
    <t>0302FH</t>
  </si>
  <si>
    <t>Adaúfe</t>
  </si>
  <si>
    <t>030301</t>
  </si>
  <si>
    <t>Espinho</t>
  </si>
  <si>
    <t>030312</t>
  </si>
  <si>
    <t>Esporões</t>
  </si>
  <si>
    <t>030313</t>
  </si>
  <si>
    <t>Figueiredo</t>
  </si>
  <si>
    <t>030315</t>
  </si>
  <si>
    <t>Gualtar</t>
  </si>
  <si>
    <t>030319</t>
  </si>
  <si>
    <t>Lamas</t>
  </si>
  <si>
    <t>030322</t>
  </si>
  <si>
    <t>Mire de Tibães</t>
  </si>
  <si>
    <t>030325</t>
  </si>
  <si>
    <t>Padim da Graça</t>
  </si>
  <si>
    <t>030330</t>
  </si>
  <si>
    <t>Palmeira</t>
  </si>
  <si>
    <t>030331</t>
  </si>
  <si>
    <t>Pedralva</t>
  </si>
  <si>
    <t>030334</t>
  </si>
  <si>
    <t>Priscos</t>
  </si>
  <si>
    <t>030336</t>
  </si>
  <si>
    <t>Ruilhe</t>
  </si>
  <si>
    <t>030338</t>
  </si>
  <si>
    <t>Braga (São Vicente)</t>
  </si>
  <si>
    <t>030349</t>
  </si>
  <si>
    <t>Braga (São Vítor)</t>
  </si>
  <si>
    <t>030351</t>
  </si>
  <si>
    <t>Sequeira</t>
  </si>
  <si>
    <t>030354</t>
  </si>
  <si>
    <t>Sobreposta</t>
  </si>
  <si>
    <t>030355</t>
  </si>
  <si>
    <t>Tadim</t>
  </si>
  <si>
    <t>030356</t>
  </si>
  <si>
    <t>Tebosa</t>
  </si>
  <si>
    <t>030357</t>
  </si>
  <si>
    <t>União das freguesias de Arentim e Cunha</t>
  </si>
  <si>
    <t>030363</t>
  </si>
  <si>
    <t>União das freguesias de Braga (Maximinos, Sé e Cividade)</t>
  </si>
  <si>
    <t>030364</t>
  </si>
  <si>
    <t>União das freguesias de Braga (São José de São Lázaro e São João do Souto)</t>
  </si>
  <si>
    <t>030365</t>
  </si>
  <si>
    <t>União das freguesias de Cabreiros e Passos (São Julião)</t>
  </si>
  <si>
    <t>030366</t>
  </si>
  <si>
    <t>União das freguesias de Celeirós, Aveleda e Vimieiro</t>
  </si>
  <si>
    <t>030367</t>
  </si>
  <si>
    <t>União das freguesias de Crespos e Pousada</t>
  </si>
  <si>
    <t>030368</t>
  </si>
  <si>
    <t>União das freguesias de Escudeiros e Penso (Santo Estêvão e São Vicente)</t>
  </si>
  <si>
    <t>030369</t>
  </si>
  <si>
    <t>União das freguesias de Este (São Pedro e São Mamede)</t>
  </si>
  <si>
    <t>030370</t>
  </si>
  <si>
    <t>União das freguesias de Ferreiros e Gondizalves</t>
  </si>
  <si>
    <t>030371</t>
  </si>
  <si>
    <t>União das freguesias de Guisande e Oliveira (São Pedro)</t>
  </si>
  <si>
    <t>030372</t>
  </si>
  <si>
    <t>União das freguesias de Lomar e Arcos</t>
  </si>
  <si>
    <t>030373</t>
  </si>
  <si>
    <t>União das freguesias de Merelim (São Paio), Panoias e Parada de Tibães</t>
  </si>
  <si>
    <t>030374</t>
  </si>
  <si>
    <t>União das freguesias de Merelim (São Pedro) e Frossos</t>
  </si>
  <si>
    <t>030375</t>
  </si>
  <si>
    <t>União das freguesias de Morreira e Trandeiras</t>
  </si>
  <si>
    <t>030376</t>
  </si>
  <si>
    <t>União das freguesias de Nogueira, Fraião e Lamaçães</t>
  </si>
  <si>
    <t>030377</t>
  </si>
  <si>
    <t>União das freguesias de Nogueiró e Tenões</t>
  </si>
  <si>
    <t>030378</t>
  </si>
  <si>
    <t>União das freguesias de Real, Dume e Semelhe</t>
  </si>
  <si>
    <t>030379</t>
  </si>
  <si>
    <t>Taxa de Variação da População Residente 2001-2011</t>
  </si>
  <si>
    <t>Taxa de Variação da População Residente 1991-2001</t>
  </si>
  <si>
    <t>Taxa de variação da população residente (1991 - 2001) (%)  por Local de residência (à data dos Censos 2001); Decenal</t>
  </si>
  <si>
    <t xml:space="preserve">Taxa de fecundidade geral (‰) por Local de residência (NUTS - 2002); Anual (2) </t>
  </si>
  <si>
    <t xml:space="preserve">Taxa bruta de mortalidade (‰) por Local de residência (NUTS - 2002); Anual (3) </t>
  </si>
  <si>
    <t xml:space="preserve">Período de referência dos dados (2) </t>
  </si>
  <si>
    <t>Índice de dependência de idosos (N.º) por Local de residência (à data dos Censos 2011); Decenal</t>
  </si>
  <si>
    <t>Índice de dependência de idosos (N.º) por Local de residência (à data dos Censos 2001); Decenal</t>
  </si>
  <si>
    <t>Índice de dependência de jovens (N.º) por Local de residência (à data dos Censos 2011); Decenal</t>
  </si>
  <si>
    <t>Índice de dependência de jovens (N.º) por Local de residência (à data dos Censos 2001); Decenal</t>
  </si>
  <si>
    <t>Índice de envelhecimento (N.º) por Local de residência (à data dos Censos 2011) e Sexo; Decenal</t>
  </si>
  <si>
    <t>Índice de envelhecimento (N.º) por Local de residência (à data dos Censos 2001); Decenal</t>
  </si>
  <si>
    <t xml:space="preserve">Nº de Beneficiários com processamento RSI por concelho de residência </t>
  </si>
  <si>
    <t>Beneficiários (com processamento)</t>
  </si>
  <si>
    <t>Nº de Beneficiários Titulares com processamento RSI por sexo, Escalão Etário e Concelho de Residência</t>
  </si>
  <si>
    <t>Beneficiários Titulares (com processamento)</t>
  </si>
  <si>
    <t>18-34</t>
  </si>
  <si>
    <t>&gt;=55</t>
  </si>
  <si>
    <t>Nº de beneficiários com processamento RSI por sexo, Escalão Etário e Concelho de Residência</t>
  </si>
  <si>
    <t>18-39</t>
  </si>
  <si>
    <t>40-49</t>
  </si>
  <si>
    <t>&gt;=50</t>
  </si>
  <si>
    <t>Nº de beneficiários com processamento RSI por nacionalidade e conselho de residência</t>
  </si>
  <si>
    <t>Portuguesa</t>
  </si>
  <si>
    <t>Região Mundo Nacionalidade</t>
  </si>
  <si>
    <t>Nota: Caso um beneficiário altere o grupo etário num dos meses de processamento é contabilizado duas vezes</t>
  </si>
  <si>
    <t>Famílias (com processamento)</t>
  </si>
  <si>
    <t>Nº de Famílias com processamento RSI por tipo de Familia e conselho de residência</t>
  </si>
  <si>
    <t>Nº de Famílias com processamento RSI por concelho de residência</t>
  </si>
  <si>
    <t>Familias (com processamento)</t>
  </si>
  <si>
    <t>Alargada/Extensa</t>
  </si>
  <si>
    <t>Isolado</t>
  </si>
  <si>
    <t>Nuclear com filhos</t>
  </si>
  <si>
    <t>Nº de Famílias com processamento RSI por dimensão de Familia e conselho de residência</t>
  </si>
  <si>
    <t>1 Pessoas</t>
  </si>
  <si>
    <t>2 Pessoas</t>
  </si>
  <si>
    <t>3 Pessoas</t>
  </si>
  <si>
    <t>4 Pessoas</t>
  </si>
  <si>
    <t>Nota: Caso uma família altere a dimensão nos meses de processamento é contabilizado várias vezes</t>
  </si>
  <si>
    <t>Nº de Beneficiários com ou sem rendimento por concelho de Residência</t>
  </si>
  <si>
    <t>Beneficiário (com processamento)</t>
  </si>
  <si>
    <t>C/ Rendimento</t>
  </si>
  <si>
    <t>S/ Rendimento</t>
  </si>
  <si>
    <t>Nota: Caso uma família altere o enquadramento nos meses de processamento é contabilizada duas vezes</t>
  </si>
  <si>
    <t>Tempo médio de permanência na Medida dos Requerimento Cessados de RSI por concelho de residência</t>
  </si>
  <si>
    <t>Duração da Prestação (em Meses)</t>
  </si>
  <si>
    <t>Valores médios processados de RSI por agregado familiar e por beneficiário por concelho de residência</t>
  </si>
  <si>
    <t>Agregado Familiar</t>
  </si>
  <si>
    <t>Beneficiário</t>
  </si>
  <si>
    <t>Valores Médios 2014</t>
  </si>
  <si>
    <t>Nº de requerimentos entrados e avaliados (entrados, deferidos, indeferidos e suspensos) por concelho de residência</t>
  </si>
  <si>
    <t>Requerimentos</t>
  </si>
  <si>
    <t>Entrados</t>
  </si>
  <si>
    <t>Deferidos</t>
  </si>
  <si>
    <t>Indeferidos</t>
  </si>
  <si>
    <t>Cessados</t>
  </si>
  <si>
    <t>Suspensos</t>
  </si>
  <si>
    <t>Nº de Requerimentos Indeferidos por motivo de Indeferimento e Concelho de Residência</t>
  </si>
  <si>
    <t>Não ter residência legal em Portugal</t>
  </si>
  <si>
    <t>Não estar em situação de carência económica grave</t>
  </si>
  <si>
    <t>Não ter celebrado o contrato de inserção legalmente previsto</t>
  </si>
  <si>
    <t>Não estar inscrito no Centro de emprego</t>
  </si>
  <si>
    <t>Não ter dado autorização à Segurança Social para aceder a todas as informações relevantes</t>
  </si>
  <si>
    <t>Não ter decorrido o período de um ano após a cessação do contrato de trabalho, sem justa causa</t>
  </si>
  <si>
    <t>Encontrar-se em prisao preventiva ou a cumprir pena de prisao em estabelecimento prisional</t>
  </si>
  <si>
    <t>Encontrar-se institucionalizado em equipamentos financiados pelo Estado</t>
  </si>
  <si>
    <t>Terem sido prestadas falsas declarações ou ter-se verificao a prática de ameaças ou coação</t>
  </si>
  <si>
    <t>Sem fundamento registado em CPA</t>
  </si>
  <si>
    <t>Motivo do Indeferimento</t>
  </si>
  <si>
    <t>Nº de Requerimentos Cessados por Motivo de Cessação e concelho de residência</t>
  </si>
  <si>
    <t>Deixou de verificar as condições e requisitos de atribuição</t>
  </si>
  <si>
    <t>90 dias após suspensão da prestação</t>
  </si>
  <si>
    <t>Incumprimento injustificado do contrato de inserção</t>
  </si>
  <si>
    <t>180 dias após suspensão da prestação</t>
  </si>
  <si>
    <t>Por recusa de emprego conveniente, de trabalho socialmente necessário, de atividade socialmente útil ou de formação profissional</t>
  </si>
  <si>
    <t>Falsas declarações ou prática de ameaça ou coação sobre funcionário da entidade gestora competente ou de instituição com competência para a celebração e acompanhamento dos contratos de inserção</t>
  </si>
  <si>
    <t>Falta de comparência injustificada a quaisquer convocatórias efetuadas pela entidade gestora competente</t>
  </si>
  <si>
    <t>Cumprimento de pena de prisão em estabelecimento prisional</t>
  </si>
  <si>
    <t>Institucionalização em equipamento financiados pelo Estado</t>
  </si>
  <si>
    <t>Por morte do titular</t>
  </si>
  <si>
    <t>A pedido do requerente</t>
  </si>
  <si>
    <t>*</t>
  </si>
  <si>
    <t>P</t>
  </si>
  <si>
    <t>Nº de contratos de inserção (novos e revisões) e respetivos beneficiários por concelho de residência</t>
  </si>
  <si>
    <t>(Revisão = 0)</t>
  </si>
  <si>
    <t>(Revisão &gt;=1)</t>
  </si>
  <si>
    <t>Benificiários</t>
  </si>
  <si>
    <t>Contratos de inserção</t>
  </si>
  <si>
    <t>Nº de Ações de Inserção Não Cessadas por concelho de residência e por tipo</t>
  </si>
  <si>
    <t>Tipo de Ação</t>
  </si>
  <si>
    <t>Acompanhamento Psicossocial</t>
  </si>
  <si>
    <t>Emprego</t>
  </si>
  <si>
    <t>Formação Profissional</t>
  </si>
  <si>
    <t>Habitação</t>
  </si>
  <si>
    <t>Outro Qual?</t>
  </si>
  <si>
    <t>Respostas Sociais</t>
  </si>
  <si>
    <t>Saúde</t>
  </si>
  <si>
    <t>Nº de Requerimentos Renovados por Escalão de Ciclo e Concelho de Residência</t>
  </si>
  <si>
    <t>2º ciclo</t>
  </si>
  <si>
    <t>3º ciclo</t>
  </si>
  <si>
    <t>4º ciclo</t>
  </si>
  <si>
    <t>5º ciclo</t>
  </si>
  <si>
    <t>6º ciclo</t>
  </si>
  <si>
    <t>&gt;=7º ciclo</t>
  </si>
  <si>
    <t>Requerimentos Renovados</t>
  </si>
  <si>
    <t>Nº de Beneficiários com processamento RSI por concelho de residência</t>
  </si>
  <si>
    <t>Nº de beneficiários com processamento RSI por sexo, escalão etário e concelho de residência</t>
  </si>
  <si>
    <t>Nº de beneficiários com processamento RSI por nacionalidade e concelho de residência</t>
  </si>
  <si>
    <t>Nº de familias com processamento RSI por tipo de familia e concelho de residência</t>
  </si>
  <si>
    <t>Nº de familias com processamento RSI por concelho de residência</t>
  </si>
  <si>
    <t>Nº de familias com processamento RSI por dimensão da familia e concelho de residência</t>
  </si>
  <si>
    <t>Nº de beneficiários (com processamento) com ou sem rendimentos, por concelho de residência</t>
  </si>
  <si>
    <t>Tempo médio de permanência na Medida dos requerimentos cessados de RSI por concelho de residência</t>
  </si>
  <si>
    <t>Valores médios processados de RSI por agregados familiar e por beneficiário, por concelho de residência</t>
  </si>
  <si>
    <t>Nº de requerimentos indeferidos por motivo de indeferimento e concelho de residência</t>
  </si>
  <si>
    <t>Nde requerimentos indeferidos por motivo de cessação e concelho de residência</t>
  </si>
  <si>
    <t>Nº de Ações de inserção não cessadas por concelho de residência</t>
  </si>
  <si>
    <t>Nº de requerimentos renovados por escalão de ciclo e concelho de residência</t>
  </si>
  <si>
    <t>ISS, IP - GPE / 2015</t>
  </si>
  <si>
    <t>Indicadores RSI (Dezembro de 2014)</t>
  </si>
  <si>
    <t>Beneficiárias/os do rendimento social de inserção, da segurança social por 1000 habitantes em idade ativa (‰)</t>
  </si>
  <si>
    <t>Local de residência (NUTS - 2013)</t>
  </si>
  <si>
    <t>Beneficiárias/os do rendimento social de inserção, da segurança social por 1000 habitantes em idade ativa (‰) por Local de residência (NUTS - 2013); Anual</t>
  </si>
  <si>
    <t>Nº de beneficiários com processamento CSI por sexo e concelho de residência</t>
  </si>
  <si>
    <t>Valor médio mensal da prestação CSI por beneficiário e concelho de residência</t>
  </si>
  <si>
    <t>Nº de requerentes CSI entrados em 2014 com Processos Cessados por motivo de cessação e concelho de residência</t>
  </si>
  <si>
    <t>Nº de requerentes CSI entrados em 2014 por estado atual do requerimento e concelho de residência</t>
  </si>
  <si>
    <t>CSI (Dezembro de 2014)</t>
  </si>
  <si>
    <t>Distrito de Braga</t>
  </si>
  <si>
    <t>Arquivado</t>
  </si>
  <si>
    <t>Cessado</t>
  </si>
  <si>
    <t>Deferido</t>
  </si>
  <si>
    <t>Indeferido</t>
  </si>
  <si>
    <t>Pendente</t>
  </si>
  <si>
    <t>Estado Anual dos Requerimentos entrados em 2014</t>
  </si>
  <si>
    <t>Nº de requerentes CSI em 2014 com processos cessados por motivo de cessação e concelho de residência</t>
  </si>
  <si>
    <t>Requerentes Cessados</t>
  </si>
  <si>
    <t>Motivo de Cessação</t>
  </si>
  <si>
    <t>Requerente e/ou cônjugue presentes em outro requerimento ativo</t>
  </si>
  <si>
    <t>Por alteração da composição do agregado familiar; Requerente e/ou cônjugue presentes em outro requerimento ativo</t>
  </si>
  <si>
    <t>Desistência do requerente; Requerente e/ou cônjuge presentes em outro requerimento ativo</t>
  </si>
  <si>
    <t>Requerente e/ou cônjuge presentes em outro requerimento ativo</t>
  </si>
  <si>
    <t>Montante de Apoios económicos processados por rubrica no CD Braga por concelho de residência do processo familiar</t>
  </si>
  <si>
    <t>Nº de apoio económico processados por rubrica no CD Braga por concelho de morada do titular do processo familiar</t>
  </si>
  <si>
    <t>Nº de processos familiares ativos no CD Braga por concelho de residência do processo familiar</t>
  </si>
  <si>
    <t>Tipo de problemas/vulnerabilidades dos processos familiares ativos no CD Braga por concelho de residência do processo familiar</t>
  </si>
  <si>
    <t>RS</t>
  </si>
  <si>
    <t xml:space="preserve">Ação Social </t>
  </si>
  <si>
    <t>Montante de apoios económicos processados por rubrica no CD de Braga por concelho de residência do processo familiar</t>
  </si>
  <si>
    <t>Rubrica</t>
  </si>
  <si>
    <t>Concelho de Residência do Titular do PF</t>
  </si>
  <si>
    <t>Outro tipo de apoio económico</t>
  </si>
  <si>
    <t>Ação Social / Segurança Social (frequência de equipamentos)</t>
  </si>
  <si>
    <t>Outros apoios</t>
  </si>
  <si>
    <t>Apoio económico para transportes</t>
  </si>
  <si>
    <t>Nº de apoios económicos processados por rubrica no CD Braga por concelho de residência do titular do processp familiar</t>
  </si>
  <si>
    <t>Beneficio</t>
  </si>
  <si>
    <t>Numerário</t>
  </si>
  <si>
    <t>Prevenção e reabilitação e ajudas técnicas</t>
  </si>
  <si>
    <t>Subsidios eventuais a individuos com sida</t>
  </si>
  <si>
    <t>Comunidades Terapêuticas para Crianças e Jovens com PPP</t>
  </si>
  <si>
    <t>Existentes</t>
  </si>
  <si>
    <t>Novos</t>
  </si>
  <si>
    <t>Nº de PF Ativos</t>
  </si>
  <si>
    <t>Tipo de problemas/vulnerabilidades dos processos ativos do CD Braga por concelho de residência do processo familiar</t>
  </si>
  <si>
    <t>Grupo-tipo de problemas/vulnerabilidades</t>
  </si>
  <si>
    <t>Pessoais/Familiares</t>
  </si>
  <si>
    <t>Problemas Económicos</t>
  </si>
  <si>
    <t>Ação Social/Segurança Social</t>
  </si>
  <si>
    <t>Evolução da taxa de desemprego</t>
  </si>
  <si>
    <t>Totais</t>
  </si>
  <si>
    <t>Nº de pensões de invalidez, velhice e sobrevivência (dez. 14)</t>
  </si>
  <si>
    <t xml:space="preserve">Valor médio das pensões da segurança social (€/ N.º) por Local de residência (NUTS - 2013); Anual (2) </t>
  </si>
  <si>
    <t xml:space="preserve">Período de referência dos dados (1) </t>
  </si>
  <si>
    <t xml:space="preserve">€/ N.º </t>
  </si>
  <si>
    <t>Valor médio das pensões da segurança social</t>
  </si>
  <si>
    <t xml:space="preserve">Pensionistas da segurança social por 1000 habitantes em idade ativa (‰) por Local de residência (NUTS - 2013); Anual (2) </t>
  </si>
  <si>
    <t>Pensionistas da segurança social por 1000 habitantes em idade ativa</t>
  </si>
  <si>
    <t xml:space="preserve">Pensionistas da segurança social (N.º) por Local de residência (NUTS - 2013); Anual (2) </t>
  </si>
  <si>
    <t>Nº de Pensionistas da segurança social</t>
  </si>
  <si>
    <t>União Europeia 27 (S/PT)</t>
  </si>
  <si>
    <t>Outros países (parcial)</t>
  </si>
  <si>
    <t>Oceânia</t>
  </si>
  <si>
    <t>Colocações</t>
  </si>
  <si>
    <t>Recebidas</t>
  </si>
  <si>
    <t>Desempregados inscritos</t>
  </si>
  <si>
    <t>Nº de ofertas de Trabalho e colocações por sexo</t>
  </si>
  <si>
    <t>PEDIDOS DE EMPREGO</t>
  </si>
  <si>
    <t>OFERTAS</t>
  </si>
  <si>
    <t>CENTROS</t>
  </si>
  <si>
    <t>DESEMPREGADOS</t>
  </si>
  <si>
    <t>OCUPADOS</t>
  </si>
  <si>
    <t>INDISPONÍVEIS</t>
  </si>
  <si>
    <t>EMPREGADOS</t>
  </si>
  <si>
    <t>TOTAL</t>
  </si>
  <si>
    <t>DE</t>
  </si>
  <si>
    <t>PRIMEIRO EMPREGO</t>
  </si>
  <si>
    <t>NOVO EMPREGO</t>
  </si>
  <si>
    <t>EMPREGO</t>
  </si>
  <si>
    <t>CTEF Braga</t>
  </si>
  <si>
    <t>CTE Barcelos</t>
  </si>
  <si>
    <t>D.R. NORTE</t>
  </si>
  <si>
    <t>COLOCAÇÕES</t>
  </si>
  <si>
    <t>Total (em Dezembro)</t>
  </si>
  <si>
    <t>Total (média anual)</t>
  </si>
  <si>
    <t>Fontes de Dados: IEFP/MSESS</t>
  </si>
  <si>
    <t>Nº de Desempregados inscritos no CE por sexo</t>
  </si>
  <si>
    <t>Desempregados inscritos nos centros de emprego e de formação profissional (média anual): total e por sexo</t>
  </si>
  <si>
    <t>Última actualização: 2015-03-04</t>
  </si>
  <si>
    <t>Nº de desempregados incritos no CE por grupo etário</t>
  </si>
  <si>
    <t>&lt;25</t>
  </si>
  <si>
    <t>55+</t>
  </si>
  <si>
    <t>Desempregados inscritos nos centros de emprego e de formação profissional (média anual): total e por grupo etário</t>
  </si>
  <si>
    <t>Nº de desempregados inscritos no CE por nivel de escolaridade</t>
  </si>
  <si>
    <t>Nível de escolaridade</t>
  </si>
  <si>
    <t>Sem nível de escolaridade</t>
  </si>
  <si>
    <t>Básico / 1º ciclo</t>
  </si>
  <si>
    <t>Básico / 2º ciclo</t>
  </si>
  <si>
    <t>Básico / 3º ciclo</t>
  </si>
  <si>
    <t>Desempregados inscritos nos centros de emprego e de formação profissional (média anual): total e por por nível de escolaridade completo</t>
  </si>
  <si>
    <t>Nº de desempregados inscritos no CE por tempo de inscrição</t>
  </si>
  <si>
    <t>Tempo de inscrição</t>
  </si>
  <si>
    <t>Menos 1 ano</t>
  </si>
  <si>
    <t>1 ano ou mais</t>
  </si>
  <si>
    <t>Desempregados inscritos nos centros de emprego e de formação profissional (média anual): total e por tempo de inscrição</t>
  </si>
  <si>
    <t>Nº de desempregados inscritos por situação perante o emprego</t>
  </si>
  <si>
    <t>Tipo de desemprego</t>
  </si>
  <si>
    <t>À procura do 1º emprego</t>
  </si>
  <si>
    <t>À procura de novo emprego</t>
  </si>
  <si>
    <t>Desempregados inscritos nos centros de emprego e de formação profissional (média anual): total e por tipo de desemprego</t>
  </si>
  <si>
    <t>Nº de desempregados inscritos no CE por setor de atividade</t>
  </si>
  <si>
    <t>Ignorado</t>
  </si>
  <si>
    <t>Desempregados inscritos nos centros de emprego e de formação profissional à procura de novo emprego (média anual): total e por sector de actividade económica</t>
  </si>
  <si>
    <t>Nº de ofertas de emprego por setor de atividade</t>
  </si>
  <si>
    <t>Sector de actividade económica</t>
  </si>
  <si>
    <t>Ofertas de emprego (média anual) disponíveis nos centros de emprego e formação profissional: total e por sector de actividade económica</t>
  </si>
  <si>
    <t>IEFP / FEV. 2015</t>
  </si>
  <si>
    <t>Nº ofertas de trabalho registadas por setor de atividade no Concelho</t>
  </si>
  <si>
    <t>Pordata / 2014</t>
  </si>
  <si>
    <t>Educação Pré-Escolar</t>
  </si>
  <si>
    <t>Ensino Básico - 1º Ciclo</t>
  </si>
  <si>
    <t>Ensino Básico - 2º Ciclo</t>
  </si>
  <si>
    <t>Ensino Básico - 3º Ciclo</t>
  </si>
  <si>
    <t>Ensino Secundário</t>
  </si>
  <si>
    <t>Tipo de ensino</t>
  </si>
  <si>
    <t>Universitário</t>
  </si>
  <si>
    <t>Politécnico</t>
  </si>
  <si>
    <t>Nível de ensino</t>
  </si>
  <si>
    <t>Subsistema de ensino</t>
  </si>
  <si>
    <t>Público</t>
  </si>
  <si>
    <t>Privado</t>
  </si>
  <si>
    <t>Alunos matriculados por nivel de ensino superior</t>
  </si>
  <si>
    <t>Licenciatura</t>
  </si>
  <si>
    <t>Mestrado</t>
  </si>
  <si>
    <t>Doutoramento</t>
  </si>
  <si>
    <t>Taxa de abandono escolar</t>
  </si>
  <si>
    <t>Taxa de abandono escolar (%) por Local de residência (à data dos Censos 2011); Decenal</t>
  </si>
  <si>
    <t>Pordata / 2012</t>
  </si>
  <si>
    <t>Dado Recolhido</t>
  </si>
  <si>
    <t>Vila verde</t>
  </si>
  <si>
    <t xml:space="preserve">Terras de Bouro </t>
  </si>
  <si>
    <t>NUIPC'S/ 2014</t>
  </si>
  <si>
    <t>N.º de casos de violência doméstica registados pela GNR por autor da queixa</t>
  </si>
  <si>
    <t>Vitima</t>
  </si>
  <si>
    <t>Agressor</t>
  </si>
  <si>
    <t>Testemunha</t>
  </si>
  <si>
    <t>Outro</t>
  </si>
  <si>
    <t>N.º de casos de violência doméstica registados pela GNR por tipo de relação entre vítima e agressor</t>
  </si>
  <si>
    <t xml:space="preserve">Companheiro/a </t>
  </si>
  <si>
    <t>Cônjuge</t>
  </si>
  <si>
    <t>Ex-companheiro/a</t>
  </si>
  <si>
    <t xml:space="preserve">Ex-cônjuge </t>
  </si>
  <si>
    <t>Irmã/ão</t>
  </si>
  <si>
    <t>Filho/a</t>
  </si>
  <si>
    <t xml:space="preserve">Mãe </t>
  </si>
  <si>
    <t>Namorado/a</t>
  </si>
  <si>
    <t>Pai</t>
  </si>
  <si>
    <t>Ex- Namorado</t>
  </si>
  <si>
    <t>Outro (Sogro/Tio)</t>
  </si>
  <si>
    <t>N.º de casos de violência doméstica registados pela GNR por tipo de violência exercida</t>
  </si>
  <si>
    <t>Violência Fisica</t>
  </si>
  <si>
    <t>Violência Sexual</t>
  </si>
  <si>
    <t>Violência Psicol./Emocional</t>
  </si>
  <si>
    <t>Violência Económica</t>
  </si>
  <si>
    <t>Violência Social</t>
  </si>
  <si>
    <t>N.º de casos de violência doméstica registados pela GNR por tipo de instrumentos/armas utilizados nas agressões</t>
  </si>
  <si>
    <t>Arma de fogo de defesa</t>
  </si>
  <si>
    <t>Arma de fogo de caça</t>
  </si>
  <si>
    <t>Arma Branca</t>
  </si>
  <si>
    <t>Outra arma / instrumento</t>
  </si>
  <si>
    <t>N.º de casos de violência doméstica registados pela GNR por tipo de crime praticado</t>
  </si>
  <si>
    <t>Outros crimes de violência doméstica</t>
  </si>
  <si>
    <t>Violência doméstica contra cônjuge ou análogos</t>
  </si>
  <si>
    <t>Outros crimes de violência</t>
  </si>
  <si>
    <t>VD contra conjûgue ou análogos</t>
  </si>
  <si>
    <t>VD contra menores</t>
  </si>
  <si>
    <t>N.º de casos de violência doméstica registados pela GNR por tempo de duração da situação de vitimação *</t>
  </si>
  <si>
    <t>*  Os  valores apresentados, referem-se ao número de ocorrências com reincidências, não sendo possível apurar a duração da vitimação.</t>
  </si>
  <si>
    <t>N.º de casos de violência doméstica registados pela GNR por tipo de consequências provocadas nas vítimas</t>
  </si>
  <si>
    <t>Ferimentos Ligeiros</t>
  </si>
  <si>
    <t>Ferimentos Graves</t>
  </si>
  <si>
    <t>Sem Lesões</t>
  </si>
  <si>
    <t>Desconhecido</t>
  </si>
  <si>
    <t>N.º de vítimas de violência doméstica dos casos registados pela GNR por grupo etário e sexo</t>
  </si>
  <si>
    <t>&lt; 18</t>
  </si>
  <si>
    <t>≥ 18 - ≤ 24</t>
  </si>
  <si>
    <t>≥ 25 - ≤ 64</t>
  </si>
  <si>
    <t>≥ 65 - ≤ 74</t>
  </si>
  <si>
    <t>≥ 75</t>
  </si>
  <si>
    <t>N.º de vítimas de violência doméstica dos casos registados pela GNR por estado civil e sexo</t>
  </si>
  <si>
    <t>Solteiro</t>
  </si>
  <si>
    <t>Casado / União de Facto</t>
  </si>
  <si>
    <t>Divorciado</t>
  </si>
  <si>
    <t>Viúvo</t>
  </si>
  <si>
    <t>Solteira</t>
  </si>
  <si>
    <t>Casada / União de Facto</t>
  </si>
  <si>
    <t>Divorciada</t>
  </si>
  <si>
    <t>Viúva</t>
  </si>
  <si>
    <t>Desconhecida</t>
  </si>
  <si>
    <t>N.º de vítimas de violência doméstica dos casos registados pela GNR por n.º de filhos</t>
  </si>
  <si>
    <t>1 Filho</t>
  </si>
  <si>
    <t>2 Filhos</t>
  </si>
  <si>
    <t>3 Filhos</t>
  </si>
  <si>
    <t>5 Filhos</t>
  </si>
  <si>
    <t>9 Filhos</t>
  </si>
  <si>
    <t>4 Flhos</t>
  </si>
  <si>
    <t>N.º de vítimas de violência doméstica dos casos registados pela GNR por habilitações literárias</t>
  </si>
  <si>
    <t>Não sabe ler nem escrever</t>
  </si>
  <si>
    <t>Ensino básico 1º ciclo (antiga instrução primária)</t>
  </si>
  <si>
    <t>Ensino básico 2º ciclo (antigo ciclo preparatório)</t>
  </si>
  <si>
    <t>Ensino básico 3º ciclo (antigos 3º, 4º e 5º ano liceal)</t>
  </si>
  <si>
    <t>Ensino Secundário / 12º Ano (antigos 6º 7º ano liceal)</t>
  </si>
  <si>
    <t>Bacherelato</t>
  </si>
  <si>
    <t>Sabe ler e escrever sem qq grau</t>
  </si>
  <si>
    <t>N.º de vítimas de violência doméstica dos casos registados pela GNR por situação perante o trabalho</t>
  </si>
  <si>
    <t>Desempregado/a</t>
  </si>
  <si>
    <t>Doméstico/a (Ocupa-se das tarefas do seu lar)</t>
  </si>
  <si>
    <t>Estudante</t>
  </si>
  <si>
    <t>Ativo/Empregado</t>
  </si>
  <si>
    <t>Reformado/Aposentado</t>
  </si>
  <si>
    <t>N.º de vítimas de violência doméstica dos casos registados pela GNR por freguesia</t>
  </si>
  <si>
    <t>N.º de ocorrências registadas pela GNR segundo a categoria criminal (Crime contra Pessoas, Crimes contra o Património, Crimes contra a Vida em Sociedade, Crimes contra o Estado e Crimes Previstos em Legislação Avulsa) por tipo de crime</t>
  </si>
  <si>
    <t>Crimes Previstos em Legislação Avulsa</t>
  </si>
  <si>
    <t>Crimes contra a vida</t>
  </si>
  <si>
    <t>Crimes contra o Estado</t>
  </si>
  <si>
    <t>Crimes contra o Património</t>
  </si>
  <si>
    <t>Crimes contra as pessoas</t>
  </si>
  <si>
    <t>N.º de ocorrências de Criminalidade Violenta e Grave registadas pela GNR segundo o tipo de crime</t>
  </si>
  <si>
    <t>Extorsão</t>
  </si>
  <si>
    <t>Resistência e coacção sobre funcionário</t>
  </si>
  <si>
    <t>Roubo a posto de abastecimento de combustível</t>
  </si>
  <si>
    <t>Roubo a residência</t>
  </si>
  <si>
    <t>Roubo na via pública (excepto por esticão)</t>
  </si>
  <si>
    <t>Roubo por esticão</t>
  </si>
  <si>
    <t>Ofensa à integridade fisica</t>
  </si>
  <si>
    <t>Rapto, sequestro e tomada de reféns</t>
  </si>
  <si>
    <t>Motim, instigação e apologia pública do crime</t>
  </si>
  <si>
    <t>Outros roubos*</t>
  </si>
  <si>
    <t>N.º de ocorrências de Delinquência Juvenil e Criminalidade Grupal registadas pela GNR, segundo o tipo de crime</t>
  </si>
  <si>
    <t>Grupal</t>
  </si>
  <si>
    <t>Ameaça e coacção</t>
  </si>
  <si>
    <t>Condução sem habilitação legal</t>
  </si>
  <si>
    <t>Difamação, calúnia e injúria</t>
  </si>
  <si>
    <t>Furto em edifício comercial ou industrial com arrombamento, escalamento ou chaves falsas</t>
  </si>
  <si>
    <t>Furto em residência com arrombamento, escalamento ou chaves falsas</t>
  </si>
  <si>
    <t>Ofensa à integridade física voluntária simples</t>
  </si>
  <si>
    <t>Outro dano</t>
  </si>
  <si>
    <t>Outros crimes</t>
  </si>
  <si>
    <t>Tráfico de estupefacientes (inclui precursores)</t>
  </si>
  <si>
    <t>Juvenil &gt; 16 a 24</t>
  </si>
  <si>
    <t>Condução de veículo com taxa de álcool igual/superior a 1,2g/l</t>
  </si>
  <si>
    <t>Desobediência</t>
  </si>
  <si>
    <t>Detenção ou tráfico de armas proibidas</t>
  </si>
  <si>
    <t>Falsificação de documentos, cunhos, marcas, chancelas, pesos e medidas</t>
  </si>
  <si>
    <t>Juvenil &lt; 16</t>
  </si>
  <si>
    <t>Outros crimes contra a liberdade e a autodeterminação sexual</t>
  </si>
  <si>
    <t>Furto em veículo motorizado</t>
  </si>
  <si>
    <t>Violação de domicílio e introdução em lugar vedado ao público</t>
  </si>
  <si>
    <t>Crimes contra a propriedade industrial</t>
  </si>
  <si>
    <t>Crimes contra os direitos de autor</t>
  </si>
  <si>
    <t>Furto de veículo motorizado</t>
  </si>
  <si>
    <t>Ameça e coacção</t>
  </si>
  <si>
    <t>Outro dano / furtos</t>
  </si>
  <si>
    <t>Abuso de confiança</t>
  </si>
  <si>
    <t>Furto de oportunidade/objectos não guardados</t>
  </si>
  <si>
    <t>Outros crimes contra a vida em sociedade</t>
  </si>
  <si>
    <t>Exploração ilícita de jogo</t>
  </si>
  <si>
    <t>Furto de metais não preciosos</t>
  </si>
  <si>
    <t>Homicídio por negligência em acidente de viação</t>
  </si>
  <si>
    <t>Ofensa à integridade física por negligência em acidente de viação</t>
  </si>
  <si>
    <t>Furto em área anexa a residência</t>
  </si>
  <si>
    <t>Outros crimes (contra a paz pública, contra a propriedade e furtos)</t>
  </si>
  <si>
    <t>Abuso sexual de crianças, adolescentes e menores dependentes</t>
  </si>
  <si>
    <t xml:space="preserve">Outos crimes </t>
  </si>
  <si>
    <t>Velhice</t>
  </si>
  <si>
    <t>Invalidez</t>
  </si>
  <si>
    <t>Sobrevivência</t>
  </si>
  <si>
    <t>Dimensão média das familias</t>
  </si>
  <si>
    <t>Última atualização destes dados: 14 de janeiro de 2013</t>
  </si>
  <si>
    <t>Nº de familias clássicas por número de individuos</t>
  </si>
  <si>
    <t>Famílias clássicas (N.º) por Local de residência (à data dos Censos 2011), Dimensão (família clássica) e Tipo de família clássica (Com base nos núcleos familiares - Censos 2011); Decenal</t>
  </si>
  <si>
    <t>Dimensão (família clássica)</t>
  </si>
  <si>
    <t>Tipo de família clássica (Com base nos núcleos familiares - Censos 2011)</t>
  </si>
  <si>
    <t>Famílias clássicas (N.º) por Local de residência (à data dos Censos 2011), Dimensão (família clássica) e Tipo de família clássica (Com base nos núcleos familiares - Censos 2011); Decenal - INE, Recenseamento da População e Habitação</t>
  </si>
  <si>
    <t>Famílias clássicas (N.º) por Local de residência (à data dos Censos 2011) e Dimensão (família clássica); Decenal</t>
  </si>
  <si>
    <t>1 pessoa</t>
  </si>
  <si>
    <t>2 pessoas</t>
  </si>
  <si>
    <t>3 pessoas</t>
  </si>
  <si>
    <t>4 pessoas</t>
  </si>
  <si>
    <t>5 ou mais pessoas</t>
  </si>
  <si>
    <t>Famílias clássicas (N.º) por Local de residência (à data dos Censos 2011) e Dimensão (família clássica); Decenal - INE, Recenseamento da População e Habitação</t>
  </si>
  <si>
    <t>Nº de famílias clássicas por tipo de familia</t>
  </si>
  <si>
    <t>Famílias sem núcleos</t>
  </si>
  <si>
    <t>Famílias sem núcleos com uma só pessoa</t>
  </si>
  <si>
    <t>Famílias sem núcleos só pessoas aparentadas</t>
  </si>
  <si>
    <t>Famílias sem núcleos só pessoas aparentadas e/ou não aparentadas</t>
  </si>
  <si>
    <t>Famílias com um núcleo</t>
  </si>
  <si>
    <t>Casal de direito sem filhos</t>
  </si>
  <si>
    <t>Casal de direito sem filhos sem outras pessoas</t>
  </si>
  <si>
    <t>Casal de direito sem filhos com outras pessoas</t>
  </si>
  <si>
    <t>Casal de direito com pelo menos um filho com menos de 25 anos</t>
  </si>
  <si>
    <t>Casal de direito com filho(s) tendo o mais novo 25 ou mais anos</t>
  </si>
  <si>
    <t>Casal de direito com filho(s) tendo o mais novo 25 ou mais anos sem outras pessoas</t>
  </si>
  <si>
    <t>Casal de direito com filho(s) tendo o mais novo 25 ou mais anos com outras pessoas</t>
  </si>
  <si>
    <t>Casal de facto sem filhos</t>
  </si>
  <si>
    <t>Casal de facto sem filhos sem outras pessoas</t>
  </si>
  <si>
    <t>Casal de facto sem filhos com outras pessoas</t>
  </si>
  <si>
    <t>Casal de facto com pelo menos um filho com menos de 25 anos</t>
  </si>
  <si>
    <t>Casal de facto com pelo menos um filho com menos de 25 anos sem outras pessoas</t>
  </si>
  <si>
    <t>Casal de facto com pelo menos um filho com menos de 25 anos com outras pessoas</t>
  </si>
  <si>
    <t>Casal de facto com filho(s) tendo o mais novo 25 ou mais anos</t>
  </si>
  <si>
    <t>Casal de facto com filho(s) tendo o mais novo 25 ou mais anos sem outras pessoas</t>
  </si>
  <si>
    <t>Casal de facto com filho(s) tendo o mais novo 25 ou mais anos com outras pessoas</t>
  </si>
  <si>
    <t>Pai com pelo menos um filho com menos de 25 anos</t>
  </si>
  <si>
    <t>Pai com pelo menos um filho com menos de 25 anos sem outras pessoas</t>
  </si>
  <si>
    <t>Pai com pelo menos um filho com menos de 25 anos com outras pessoas</t>
  </si>
  <si>
    <t>Pai com filho(s) tendo o mais novo 25 ou mais anos</t>
  </si>
  <si>
    <t>Pai com filho(s) tendo o mais novo 25 ou mais anos sem outras pessoas</t>
  </si>
  <si>
    <t>Pai com filho(s) tendo o mais novo 25 ou mais anos com outras pessoas</t>
  </si>
  <si>
    <t>Mãe com pelo menos um filho com menos de 25 anos</t>
  </si>
  <si>
    <t>Mãe com pelo menos um filho com menos de 25 anos sem outras pessoas</t>
  </si>
  <si>
    <t>Taxa de deficiência (%) da população residente por Local de residência</t>
  </si>
  <si>
    <t xml:space="preserve">Taxa de deficiência (%) da população residente por Local de residência </t>
  </si>
  <si>
    <t>PSP / 2014</t>
  </si>
  <si>
    <t>Presencial</t>
  </si>
  <si>
    <t>Por telefone</t>
  </si>
  <si>
    <t>Ações de policiamento de proximidade</t>
  </si>
  <si>
    <t>NUIPC'S - GNR/ 2014</t>
  </si>
  <si>
    <t>Entre Cônjuges</t>
  </si>
  <si>
    <t xml:space="preserve">Entre Ex-cônjuge </t>
  </si>
  <si>
    <t>Contra Descendentes</t>
  </si>
  <si>
    <t>Contra ascendentes</t>
  </si>
  <si>
    <t>*Contra descendentes (filhos, enteados, netos, genros, sobrinhos…</t>
  </si>
  <si>
    <t>*Contra ascendentes (pais, padrastos, avós, sogros, tios…</t>
  </si>
  <si>
    <t>Sem lesões</t>
  </si>
  <si>
    <t>Ferimentos ligeiros</t>
  </si>
  <si>
    <t>Nº de vitimas de violência doméstica dos casos registados por sexo</t>
  </si>
  <si>
    <t>0-17</t>
  </si>
  <si>
    <t>65-74</t>
  </si>
  <si>
    <t>75-115</t>
  </si>
  <si>
    <t>N.º de vítimas de violência doméstica dos casos registados pela PSP por grupo etário</t>
  </si>
  <si>
    <t>GNR / 2014 - PSP 2014</t>
  </si>
  <si>
    <t>União de Freg. Barcelos, Vila Boa e Vila Frescainha</t>
  </si>
  <si>
    <t>S. Vicente</t>
  </si>
  <si>
    <t>S. Vitor</t>
  </si>
  <si>
    <t>Campo</t>
  </si>
  <si>
    <t>Maximinos</t>
  </si>
  <si>
    <t>Nogueira</t>
  </si>
  <si>
    <t>Sem Inf.</t>
  </si>
  <si>
    <t>União de Freg. Viatodos, Grimancelos, Minhotães e Monte Fralães</t>
  </si>
  <si>
    <t>Crimes contra a vida em sociedade</t>
  </si>
  <si>
    <t>Violação</t>
  </si>
  <si>
    <t>Roubo a outros edificios comerciais ou industriais</t>
  </si>
  <si>
    <t>Deliquência Juvenil</t>
  </si>
  <si>
    <t>Deliquência Grupal</t>
  </si>
  <si>
    <t>GNR / 2014 - PSP / 2014</t>
  </si>
  <si>
    <t>Volume de negócios (€) das empresas por Localização geográfica (NUTS - 2002) e Atividade económica (Divisão - CAE Rev. 3); Anual</t>
  </si>
  <si>
    <t>Atividade económica (Divisão - CAE Rev. 3)</t>
  </si>
  <si>
    <t>Agricultura, produção animal, caça, floresta e pesca</t>
  </si>
  <si>
    <t>Indústrias extrativas</t>
  </si>
  <si>
    <t>Indústrias transformadoras</t>
  </si>
  <si>
    <t>Eletricidade, gás, vapor, água quente e fria e ar frio</t>
  </si>
  <si>
    <t>Captação, tratamento e distribuição de água; saneamento, gestão de resíduos e despoluição</t>
  </si>
  <si>
    <t>Construção</t>
  </si>
  <si>
    <t>Comércio por grosso e a retalho; reparação de veículos automóveis e motociclos</t>
  </si>
  <si>
    <t>Transportes e armazenagem</t>
  </si>
  <si>
    <t>Alojamento, restauração e similares</t>
  </si>
  <si>
    <t>Atividades de informação e de comunicação</t>
  </si>
  <si>
    <t>Atividades imobiliárias</t>
  </si>
  <si>
    <t>Atividades de consultoria, científicas, técnicas e similares</t>
  </si>
  <si>
    <t>Atividades administrativas e dos serviços de apoio</t>
  </si>
  <si>
    <t>Educação</t>
  </si>
  <si>
    <t>Atividades de saúde humana e apoio  social</t>
  </si>
  <si>
    <t>Atividades artísticas, de espetáculos, desportivas e recreativas</t>
  </si>
  <si>
    <t>Outras atividades de serviços</t>
  </si>
  <si>
    <t xml:space="preserve">€ </t>
  </si>
  <si>
    <t>…</t>
  </si>
  <si>
    <t>Volume Monetário por sector de atividade (2012)</t>
  </si>
  <si>
    <t>Volume de negócios (€) das empresas por Localização geográfica (NUTS - 2002) e Atividade económica (Divisão - CAE Rev. 3); Anual - INE, Sistema de Contas Integradas das Empresas (SCIE)</t>
  </si>
  <si>
    <t>Infância e Juventude</t>
  </si>
  <si>
    <t>Valência CATL</t>
  </si>
  <si>
    <t>Nº de instituições</t>
  </si>
  <si>
    <t>Capacidade</t>
  </si>
  <si>
    <t>Nº de utentes</t>
  </si>
  <si>
    <t>Fonte / Data</t>
  </si>
  <si>
    <t>Valência Creche</t>
  </si>
  <si>
    <t>Crianças e Jovens</t>
  </si>
  <si>
    <t>Crianças e Jovens com Deficiencia</t>
  </si>
  <si>
    <t>Valência Interv. Precoce</t>
  </si>
  <si>
    <t>Valência Lar de Apoio</t>
  </si>
  <si>
    <t>Crianças e Jovens em Situação de Perigo</t>
  </si>
  <si>
    <t>Valência Centro de Acolhimento Temporário</t>
  </si>
  <si>
    <t>Valência CAFAP</t>
  </si>
  <si>
    <t>Valência Lar de Infância e Juventude</t>
  </si>
  <si>
    <t>CS / 2015</t>
  </si>
  <si>
    <t>População Adulta</t>
  </si>
  <si>
    <t>Pessoas Idosas</t>
  </si>
  <si>
    <t>Valência Centro de Convivio</t>
  </si>
  <si>
    <t>Valência Centro de Dia</t>
  </si>
  <si>
    <t>Valência ERPI (lar de idosos)</t>
  </si>
  <si>
    <t>Valência SAD</t>
  </si>
  <si>
    <t>Pessoas Adultas com deficiência</t>
  </si>
  <si>
    <t>Valência Centro de Atend. e Acomp.</t>
  </si>
  <si>
    <t>Valência CAO</t>
  </si>
  <si>
    <t>Valência Lar Residencial</t>
  </si>
  <si>
    <t>Valência Fórum Sócio-ocupacional</t>
  </si>
  <si>
    <t>Pessoas Adultas com Doença de foro mental / psiquiátrico</t>
  </si>
  <si>
    <t>Família  e Comunidade</t>
  </si>
  <si>
    <t>Família e Comunidade em Geral</t>
  </si>
  <si>
    <t>Valência Ajuda Familiar a carenciados</t>
  </si>
  <si>
    <t>Valência Atend. / Acomp. Social</t>
  </si>
  <si>
    <t>Valência Centro Comunitário</t>
  </si>
  <si>
    <t>Valência Centro de Alojamento Temporário</t>
  </si>
  <si>
    <t>Valência Centro de Férias e Lazer</t>
  </si>
  <si>
    <t>Valência Comunidade de Inserção</t>
  </si>
  <si>
    <t>*Informação Retirada do site da Carta Social em Maio de 2015</t>
  </si>
  <si>
    <t>Valência Refeitório / Cantina Social</t>
  </si>
  <si>
    <t>Pessoas com VIH / SIDA e suas Famílias</t>
  </si>
  <si>
    <t>Valência Centro de atend. / Acomp. Social</t>
  </si>
  <si>
    <t>Valência Residência para Pessoas VIH/SIDA</t>
  </si>
  <si>
    <t>Valência SAD (VIH)</t>
  </si>
  <si>
    <t>Pessoas Toxicodependentes</t>
  </si>
  <si>
    <t>Valência Apartamento de Reinserção Social</t>
  </si>
  <si>
    <t>Valência Equipa de Intervenção Direta</t>
  </si>
  <si>
    <t>Grupo Fechado</t>
  </si>
  <si>
    <t>Valência Apoio em Regime de Ambulatório</t>
  </si>
  <si>
    <t>*Informação Retirada do site da ARS Norte em Junho de 2015</t>
  </si>
  <si>
    <t>Nº de unidades</t>
  </si>
  <si>
    <t>Ocupação</t>
  </si>
  <si>
    <t>Vagas</t>
  </si>
  <si>
    <t>Lotação</t>
  </si>
  <si>
    <t>ARS Norte / Junho 15</t>
  </si>
  <si>
    <t>Rede de Cuidado Continuados (média)</t>
  </si>
  <si>
    <t>Rede de Cuidado Continuados (longa)</t>
  </si>
  <si>
    <t>Rede de Cuidado Continuados (Paliativos)</t>
  </si>
  <si>
    <t>Rede de Cuidado Continuados (Convalescença)</t>
  </si>
  <si>
    <t>ARS Norte / 2015</t>
  </si>
  <si>
    <t>Carta Social do Cávado / 2012 + Inf. SS</t>
  </si>
  <si>
    <t>*Informação Retirada da Carta Social do Cávado em cruzamento com a informação disponibilizada pelo Núcleo de Respostas Sociais da Segurança Social de Braga</t>
  </si>
  <si>
    <t>Lista de Espera</t>
  </si>
  <si>
    <t>Valência Creche Familiar</t>
  </si>
  <si>
    <t>Valência Educação Pré-Escolar</t>
  </si>
  <si>
    <t>21 c/ Protocolo de cooperação</t>
  </si>
  <si>
    <t>23 instituições - 1066 lugares c/ Protocolo de cooperação</t>
  </si>
  <si>
    <t>Lugares c/ Acordo</t>
  </si>
  <si>
    <t>Lugares s/ Acordo</t>
  </si>
  <si>
    <t>829 lugares c/ acordo de cooperação</t>
  </si>
  <si>
    <t>Coincide</t>
  </si>
  <si>
    <t>92 lugares c/ acordo de cooperação</t>
  </si>
  <si>
    <t>2 instituições - 153 lugares c/ acordo de cooperação</t>
  </si>
  <si>
    <t>6 instituições - 293 lugares c/ acordo de cooperação</t>
  </si>
  <si>
    <t>376 lugares c/ acordo de cooperação</t>
  </si>
  <si>
    <t>Obs. Informação Segurança Social (Março 2015)</t>
  </si>
  <si>
    <t>207 lugares c/ acordo de cooperação</t>
  </si>
  <si>
    <t>1 instituição - 32 lugares c/ acordo de cooperação</t>
  </si>
  <si>
    <t>60 lugares c/ acordo de cooperação</t>
  </si>
  <si>
    <t>12 instituições - 661 lugares c/ acordo de cooperação</t>
  </si>
  <si>
    <t>10 instituições - 474 lugares c/ Protocolo de cooperação</t>
  </si>
  <si>
    <t>358 lugares c/ acordo de cooperação</t>
  </si>
  <si>
    <t>34 instituições - 2142 lugares c/ acordo de cooperação</t>
  </si>
  <si>
    <t>35 instituições - 1979 lugares c/ Protocolo de cooperação</t>
  </si>
  <si>
    <t>CSC / 2013</t>
  </si>
  <si>
    <t>28 instituições - 2233 lugares c/ Protocolo de cooperação</t>
  </si>
  <si>
    <t>Valência Colónia de Férias</t>
  </si>
  <si>
    <t>Valência Equipa de Rua de Apoio a Crianças e Jovens</t>
  </si>
  <si>
    <t>s/ inf.</t>
  </si>
  <si>
    <t>Pessoas com Deficiência</t>
  </si>
  <si>
    <t>Valência Centro de Atend. / Acomp. E Animação</t>
  </si>
  <si>
    <t>Valência Intervenção precoce</t>
  </si>
  <si>
    <t>Valência Transporte</t>
  </si>
  <si>
    <t>Valência Acolhimento Familiar</t>
  </si>
  <si>
    <t>Família e Comunidade</t>
  </si>
  <si>
    <t>Valência Centro de Aloj. Temporário</t>
  </si>
  <si>
    <t>Valência Centro de Apoio à Vida</t>
  </si>
  <si>
    <t>2 instituições - 22 lugares c/ acordo de cooperação</t>
  </si>
  <si>
    <t>S/ acordo de cooperação</t>
  </si>
  <si>
    <t>10 instituições - 355 lugares c/ acordo de cooperação</t>
  </si>
  <si>
    <t>s/ acordo de cooperação</t>
  </si>
  <si>
    <t>275 lugares c/ acordo de cooperação</t>
  </si>
  <si>
    <t>2 instituições - 35 lugares c/ acordo de cooperação</t>
  </si>
  <si>
    <t>10 instituições - 408 lugares c/ acordo de cooperação</t>
  </si>
  <si>
    <t>21 instituições - 531 lugares c/ acordo de cooperação</t>
  </si>
  <si>
    <t>2 instituições - 150 lugares c/ acordo de cooperação</t>
  </si>
  <si>
    <t>2 instituições - 105 lugares c/ acordo de cooperação</t>
  </si>
  <si>
    <t>22 lugares c/ acordo de cooperação</t>
  </si>
  <si>
    <t>1 instituição - 20 lugares c/ acordo de cooperação</t>
  </si>
  <si>
    <t>1 instituição - 35 lugares c/ acordo de ccoperação</t>
  </si>
  <si>
    <t>3 instituições - 74 lugares c/ acordo de cooperação</t>
  </si>
  <si>
    <t>7 instituições - 126 lugares c/ acordo de cooperação</t>
  </si>
  <si>
    <t>10 instituições - 336 lugares c/ acordo de cooperação</t>
  </si>
  <si>
    <t>443 lugares c/ acordo de cooperação</t>
  </si>
  <si>
    <t>6 instituições - 127 lugares c/ acordo de cooperação</t>
  </si>
  <si>
    <t>Coincide - 1 instituição c/ acordo de cooperação (20)</t>
  </si>
  <si>
    <t>141 lugares c/ acordo de cooperação</t>
  </si>
  <si>
    <t>5 instituições - 114 lugares c/ acordo de cooperação</t>
  </si>
  <si>
    <t>25 instituições - 447 lugares c/ acordo de cooperação</t>
  </si>
  <si>
    <t>4 instituições - 125 c/ acordo de cooperação</t>
  </si>
  <si>
    <t>23 instituições - 855 lugares c/ acordo de cooperação</t>
  </si>
  <si>
    <t>32 instituições - 756 lugares c/ acordo de cooperação</t>
  </si>
  <si>
    <t>1 instituição - 6 lugares c/ acordo de cooperação</t>
  </si>
  <si>
    <t>195 lugares c/ acordo de cooperação</t>
  </si>
  <si>
    <t>1 instituição - 195 lugares c/ acordo de cooperação</t>
  </si>
  <si>
    <t>15 lugares c/ acordo de cooperação</t>
  </si>
  <si>
    <t>1 instituição - 47 lugares c/ acordo de cooperação</t>
  </si>
  <si>
    <t>2 instituições - 60 lugares c/ acordo de cooperação</t>
  </si>
  <si>
    <t>3 instituições</t>
  </si>
  <si>
    <t>5 instituições</t>
  </si>
  <si>
    <t>Ajuda Alimentar</t>
  </si>
  <si>
    <t>NRS / 2015</t>
  </si>
  <si>
    <t>Valência Apoio em Reg. Ambulatório</t>
  </si>
  <si>
    <t>Apartamento de Reinserção</t>
  </si>
  <si>
    <t>Valência CAD</t>
  </si>
  <si>
    <t xml:space="preserve"> Casa Abrigo</t>
  </si>
  <si>
    <t>Centro Comunitário</t>
  </si>
  <si>
    <t>Centro de Recursos e Investimento</t>
  </si>
  <si>
    <t>Complemento 2º Grau</t>
  </si>
  <si>
    <t>SAD Pessoas c/ HIV</t>
  </si>
  <si>
    <t>Serv. Atend. Pessoas c/ HIV</t>
  </si>
  <si>
    <t>Unid. Residencial Pessoas c/ HIV</t>
  </si>
  <si>
    <t>Apoio direto Toxicodependentes</t>
  </si>
  <si>
    <t>Poder de Compra</t>
  </si>
  <si>
    <t>NUTS e Concelhos</t>
  </si>
  <si>
    <t>Indicador per capita de Poder de Compra (2011)</t>
  </si>
  <si>
    <t>Percentagem de Poder de Compra (2011)</t>
  </si>
  <si>
    <t>Região Norte</t>
  </si>
  <si>
    <r>
      <t xml:space="preserve">Fonte: </t>
    </r>
    <r>
      <rPr>
        <sz val="8"/>
        <rFont val="Arial"/>
        <family val="2"/>
      </rPr>
      <t>INE, Estudo Sobre o Poder de Compra Concelhio 2011</t>
    </r>
  </si>
  <si>
    <t>Nº de Empresas e Escalão de Pessoal ao Serviço</t>
  </si>
  <si>
    <t>Empresas (Série 2004-2009 - N.º) por Localização geográfica (NUTS - 2002) e Escalão de pessoal ao serviço; Anual</t>
  </si>
  <si>
    <t>2009</t>
  </si>
  <si>
    <t>Escalão de pessoal ao serviço</t>
  </si>
  <si>
    <t>Menos de 10 pessoas</t>
  </si>
  <si>
    <t>10 - 49 pessoas</t>
  </si>
  <si>
    <t>50 - 249 pessoas</t>
  </si>
  <si>
    <t>250 e mais pessoas</t>
  </si>
  <si>
    <t>Empresas (Série 2004-2009 - N.º) por Localização geográfica (NUTS - 2002) e Escalão de pessoal ao serviço; Anual - INE, Sistema de Contas Integradas das Empresas</t>
  </si>
  <si>
    <t>Ensino Regular</t>
  </si>
  <si>
    <t>Básico</t>
  </si>
  <si>
    <t>Básico - 1º ciclo</t>
  </si>
  <si>
    <t>Pré-Escolar</t>
  </si>
  <si>
    <t>Ensino Vocacional</t>
  </si>
  <si>
    <t>Secundario</t>
  </si>
  <si>
    <t>Básico Geral - 2º ciclo</t>
  </si>
  <si>
    <t>Básico Geral - 3º ciclo</t>
  </si>
  <si>
    <t>CEF (1º e 2º Ano)</t>
  </si>
  <si>
    <t>PCA</t>
  </si>
  <si>
    <t>CEF - T6 (secundário)</t>
  </si>
  <si>
    <t>PIEF - 2º e 3º CEB</t>
  </si>
  <si>
    <t>Oferta Adultos</t>
  </si>
  <si>
    <t>Básico Integrado</t>
  </si>
  <si>
    <t>Ensino Artistico Especializado</t>
  </si>
  <si>
    <t>EFA Escolar</t>
  </si>
  <si>
    <t>Formação Modular</t>
  </si>
  <si>
    <t>PPT c/ financiamento</t>
  </si>
  <si>
    <t>DGESTE / 2014-2015</t>
  </si>
  <si>
    <t>Nº de estabelecimentos públicos por nivel de ensino ministrado</t>
  </si>
  <si>
    <t>Ensino Básico - 3º Ciclo e Ensino Secundário</t>
  </si>
  <si>
    <t>Nº de alunos com apoios educativos NEE</t>
  </si>
  <si>
    <t>Nº de alunos matriculados no pré-escolar por subsistema de ensino</t>
  </si>
  <si>
    <t>Nº de Alunos abrangidos de Ação Social Escolar</t>
  </si>
  <si>
    <t>Escalão A</t>
  </si>
  <si>
    <t>Escalão B</t>
  </si>
  <si>
    <t>Taxa de transição/ conclusão no ensino secundário regular</t>
  </si>
  <si>
    <t>Taxa de transição/ conclusão no ensino secundário regular (%) por Localização geográfica (NUTS - 2002); Anual</t>
  </si>
  <si>
    <t>2011 / 2012</t>
  </si>
  <si>
    <t>2010 / 2011</t>
  </si>
  <si>
    <t>2009 / 2010</t>
  </si>
  <si>
    <t>Taxa de Escolarização ensino básico</t>
  </si>
  <si>
    <t>Taxa bruta de escolarização no ensino secundário (%) por Localização geográfica (NUTS - 2002); Anual</t>
  </si>
  <si>
    <t>2012 / 2013</t>
  </si>
  <si>
    <t>-</t>
  </si>
  <si>
    <t xml:space="preserve">Taxa de escolarização no ensino superior (%) por Localização geográfica (NUTS - 2002); Anual (1) </t>
  </si>
  <si>
    <t>Taxa Bruta de escolarização no ensino básino, secundário e superior</t>
  </si>
  <si>
    <t>2001</t>
  </si>
  <si>
    <t>Nº de alunos por nivel de ensino ministrado (público)</t>
  </si>
  <si>
    <t>População residente com 15 ou mais anos sem o ensino secundário, por sexo</t>
  </si>
  <si>
    <t>Taxa de analfabetismo, por sexo</t>
  </si>
  <si>
    <t>DGESTE / 2015</t>
  </si>
  <si>
    <t>Municipios 2014</t>
  </si>
  <si>
    <t>Alunos matriculados no ensino superior</t>
  </si>
  <si>
    <t>Taxa de abandono escolar 2001-2011</t>
  </si>
  <si>
    <t>Pordata / 2011</t>
  </si>
  <si>
    <t>Indicador</t>
  </si>
  <si>
    <t>Estado de recolha</t>
  </si>
  <si>
    <t>Categoria</t>
  </si>
  <si>
    <t>Indice Estatistico - Diagnóstico Social</t>
  </si>
  <si>
    <t>Sub-Categoria</t>
  </si>
  <si>
    <t>Território</t>
  </si>
  <si>
    <t>Superfície do Concelho (km²)</t>
  </si>
  <si>
    <t>Número de Freguesias</t>
  </si>
  <si>
    <t>Superfície de cada Freguesia (km²)</t>
  </si>
  <si>
    <t>Densidade (Hab. /km²) populacional</t>
  </si>
  <si>
    <t>Caraterização da população residente no Concelho</t>
  </si>
  <si>
    <t>População residente no concelho por grupo etário e sexo</t>
  </si>
  <si>
    <t>População residente no concelho por estado civil e sexo</t>
  </si>
  <si>
    <t>População residente no concelho por naturalidade</t>
  </si>
  <si>
    <t>População estrangeira residente no concelho por nacionalidade</t>
  </si>
  <si>
    <t>Índices Resumo da população: Índice de Envelhecimento e de Dependência por grandes grupos etários</t>
  </si>
  <si>
    <t>Taxa de Natalidade</t>
  </si>
  <si>
    <t>Taxa de Mortalidade</t>
  </si>
  <si>
    <t>Taxa de Fecundidade</t>
  </si>
  <si>
    <t>Análise da dinâmica demográfica</t>
  </si>
  <si>
    <t>Evolução da população residente – Taxa de crescimento no Concelho  (e freguesia se relevante)</t>
  </si>
  <si>
    <t>Índice da Taxa de Natalidade comparativa de 1991 a 2011</t>
  </si>
  <si>
    <t>Evolução do índice de envelhecimento</t>
  </si>
  <si>
    <t xml:space="preserve">Índice de dependência dos idosos </t>
  </si>
  <si>
    <t>Índice de dependência dos jovens</t>
  </si>
  <si>
    <t>Índices demográficos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</si>
</sst>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 \-##,##0.0"/>
    <numFmt numFmtId="165" formatCode="\ ##,##0;\ \-##,##0"/>
    <numFmt numFmtId="166" formatCode="\-#,###"/>
    <numFmt numFmtId="167" formatCode="\┴\ \ ##,##0;\┴\ \ \-##,##0"/>
    <numFmt numFmtId="168" formatCode="\┴\ //#,###"/>
    <numFmt numFmtId="169" formatCode="\┴\ \ ##,##0.0;\┴\ \ \-##,##0.0"/>
    <numFmt numFmtId="170" formatCode="\┴\ \-#,###"/>
    <numFmt numFmtId="171" formatCode="//#,###"/>
    <numFmt numFmtId="172" formatCode="#&quot; &quot;##0"/>
    <numFmt numFmtId="173" formatCode="#&quot; &quot;##0;#&quot; &quot;##0;&quot;_&quot;"/>
    <numFmt numFmtId="174" formatCode="\x#,###"/>
    <numFmt numFmtId="175" formatCode="0.0"/>
    <numFmt numFmtId="176" formatCode="0.0%"/>
    <numFmt numFmtId="177" formatCode="#,##0.0"/>
  </numFmts>
  <fonts count="56">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10"/>
      <name val="Calibri"/>
      <family val="2"/>
    </font>
    <font>
      <b/>
      <sz val="8"/>
      <color indexed="63"/>
      <name val="Arial"/>
      <family val="2"/>
    </font>
    <font>
      <sz val="8"/>
      <color indexed="55"/>
      <name val="Arial"/>
      <family val="2"/>
    </font>
    <font>
      <sz val="8"/>
      <color indexed="63"/>
      <name val="Arial"/>
      <family val="2"/>
    </font>
    <font>
      <i/>
      <sz val="8"/>
      <color indexed="63"/>
      <name val="Arial"/>
      <family val="2"/>
    </font>
    <font>
      <b/>
      <sz val="11"/>
      <color indexed="63"/>
      <name val="Calibri"/>
      <family val="2"/>
    </font>
    <font>
      <b/>
      <sz val="10"/>
      <color indexed="63"/>
      <name val="Arial"/>
      <family val="2"/>
    </font>
    <font>
      <sz val="10"/>
      <color indexed="63"/>
      <name val="Arial"/>
      <family val="2"/>
    </font>
    <font>
      <sz val="11"/>
      <name val="Calibri"/>
      <family val="2"/>
    </font>
    <font>
      <b/>
      <sz val="11"/>
      <name val="Calibri"/>
      <family val="2"/>
    </font>
    <font>
      <b/>
      <sz val="8"/>
      <color indexed="8"/>
      <name val="Arial"/>
      <family val="2"/>
    </font>
    <font>
      <sz val="8"/>
      <color indexed="8"/>
      <name val="Arial"/>
      <family val="2"/>
    </font>
    <font>
      <sz val="7"/>
      <color indexed="8"/>
      <name val="Arial"/>
      <family val="2"/>
    </font>
    <font>
      <b/>
      <sz val="5"/>
      <color indexed="8"/>
      <name val="Small Fonts"/>
      <family val="2"/>
    </font>
    <font>
      <sz val="6"/>
      <color indexed="8"/>
      <name val="Small Fonts"/>
      <family val="2"/>
    </font>
    <font>
      <sz val="12"/>
      <name val="Calibri"/>
      <family val="2"/>
    </font>
    <font>
      <sz val="11"/>
      <color indexed="63"/>
      <name val="Calibri"/>
      <family val="2"/>
    </font>
    <font>
      <b/>
      <sz val="12"/>
      <name val="Calibri"/>
      <family val="2"/>
    </font>
    <font>
      <sz val="8"/>
      <color indexed="8"/>
      <name val="Calibri"/>
      <family val="2"/>
    </font>
    <font>
      <b/>
      <sz val="10"/>
      <color indexed="63"/>
      <name val="Calibri"/>
      <family val="2"/>
    </font>
    <font>
      <b/>
      <sz val="11"/>
      <color indexed="9"/>
      <name val="Calibri"/>
      <family val="2"/>
    </font>
    <font>
      <b/>
      <sz val="12"/>
      <color indexed="56"/>
      <name val="Arial"/>
      <family val="2"/>
    </font>
    <font>
      <sz val="10"/>
      <color indexed="56"/>
      <name val="Arial"/>
      <family val="2"/>
    </font>
    <font>
      <b/>
      <sz val="9"/>
      <color indexed="9"/>
      <name val="Arial"/>
      <family val="2"/>
    </font>
    <font>
      <sz val="9"/>
      <name val="Arial"/>
      <family val="2"/>
    </font>
    <font>
      <b/>
      <sz val="8"/>
      <name val="Arial"/>
      <family val="2"/>
    </font>
    <font>
      <sz val="8"/>
      <name val="Arial"/>
      <family val="2"/>
    </font>
    <font>
      <b/>
      <sz val="10"/>
      <name val="Calibri"/>
      <family val="2"/>
    </font>
    <font>
      <sz val="10"/>
      <name val="Calibri"/>
      <family val="2"/>
    </font>
    <font>
      <sz val="10"/>
      <color indexed="55"/>
      <name val="Calibri"/>
      <family val="2"/>
    </font>
    <font>
      <sz val="10"/>
      <color indexed="63"/>
      <name val="Calibri"/>
      <family val="2"/>
    </font>
    <font>
      <b/>
      <sz val="10"/>
      <name val="Arial"/>
      <family val="2"/>
    </font>
    <font>
      <sz val="10"/>
      <name val="Arial"/>
      <family val="2"/>
    </font>
    <font>
      <b/>
      <sz val="11"/>
      <color indexed="10"/>
      <name val="Calibri"/>
      <family val="2"/>
    </font>
    <font>
      <b/>
      <sz val="9"/>
      <color indexed="63"/>
      <name val="Arial"/>
      <family val="2"/>
    </font>
    <font>
      <sz val="9"/>
      <color indexed="55"/>
      <name val="Arial"/>
      <family val="2"/>
    </font>
    <font>
      <sz val="9"/>
      <color indexed="63"/>
      <name val="Arial"/>
      <family val="2"/>
    </font>
    <font>
      <sz val="10"/>
      <color indexed="55"/>
      <name val="Arial"/>
      <family val="2"/>
    </font>
    <font>
      <b/>
      <i/>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i/>
      <sz val="11"/>
      <color indexed="23"/>
      <name val="Calibri"/>
      <family val="2"/>
    </font>
    <font>
      <sz val="11"/>
      <color indexed="9"/>
      <name val="Calibri"/>
      <family val="2"/>
    </font>
    <font>
      <sz val="11"/>
      <color indexed="5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5"/>
        <bgColor indexed="64"/>
      </patternFill>
    </fill>
  </fills>
  <borders count="1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10"/>
      </left>
      <right style="thin">
        <color indexed="10"/>
      </right>
      <top style="thin">
        <color indexed="10"/>
      </top>
      <bottom style="thin">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style="medium"/>
    </border>
    <border>
      <left style="thin"/>
      <right style="thin"/>
      <top style="thin"/>
      <bottom/>
    </border>
    <border>
      <left style="thin"/>
      <right style="thin"/>
      <top/>
      <bottom style="thin"/>
    </border>
    <border>
      <left style="thin"/>
      <right/>
      <top style="medium"/>
      <bottom style="thin"/>
    </border>
    <border>
      <left style="thin"/>
      <right style="medium"/>
      <top style="medium"/>
      <bottom style="thin"/>
    </border>
    <border>
      <left style="thin"/>
      <right/>
      <top style="thin"/>
      <bottom style="thin"/>
    </border>
    <border>
      <left style="thin"/>
      <right style="medium"/>
      <top style="thin"/>
      <bottom style="thin"/>
    </border>
    <border>
      <left style="thin"/>
      <right/>
      <top style="thin"/>
      <bottom style="medium"/>
    </border>
    <border>
      <left style="thin"/>
      <right style="medium"/>
      <top style="thin"/>
      <bottom style="medium"/>
    </border>
    <border>
      <left style="thin"/>
      <right style="medium"/>
      <top style="medium"/>
      <bottom style="medium"/>
    </border>
    <border>
      <left style="thin"/>
      <right style="medium"/>
      <top style="thin"/>
      <bottom/>
    </border>
    <border>
      <left style="thin"/>
      <right style="medium"/>
      <top/>
      <bottom style="thin"/>
    </border>
    <border>
      <left style="thin"/>
      <right/>
      <top/>
      <bottom/>
    </border>
    <border>
      <left style="thin"/>
      <right/>
      <top/>
      <bottom style="thin"/>
    </border>
    <border>
      <left style="thin"/>
      <right/>
      <top style="medium"/>
      <bottom style="medium"/>
    </border>
    <border>
      <left style="thin"/>
      <right style="thin"/>
      <top/>
      <bottom/>
    </border>
    <border>
      <left style="thin"/>
      <right style="medium"/>
      <top/>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medium"/>
      <right style="thin"/>
      <top style="medium"/>
      <bottom style="thin"/>
    </border>
    <border>
      <left style="medium"/>
      <right style="thin"/>
      <top style="thin"/>
      <bottom/>
    </border>
    <border>
      <left style="medium"/>
      <right style="thin"/>
      <top style="medium"/>
      <bottom style="medium"/>
    </border>
    <border>
      <left style="medium"/>
      <right style="thin"/>
      <top style="thin"/>
      <bottom style="medium"/>
    </border>
    <border>
      <left/>
      <right style="thin"/>
      <top style="thin"/>
      <bottom style="thin"/>
    </border>
    <border>
      <left style="medium"/>
      <right style="thin"/>
      <top/>
      <bottom style="thin"/>
    </border>
    <border>
      <left style="medium"/>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right style="medium"/>
      <top style="thin"/>
      <bottom/>
    </border>
    <border>
      <left style="thin"/>
      <right/>
      <top style="thin"/>
      <bottom/>
    </border>
    <border>
      <left style="medium"/>
      <right/>
      <top/>
      <bottom/>
    </border>
    <border>
      <left style="medium"/>
      <right style="thin"/>
      <top style="thin"/>
      <bottom style="thin"/>
    </border>
    <border>
      <left style="thin">
        <color indexed="9"/>
      </left>
      <right/>
      <top style="thin">
        <color indexed="9"/>
      </top>
      <bottom style="thin">
        <color indexed="9"/>
      </bottom>
    </border>
    <border>
      <left style="thin">
        <color indexed="9"/>
      </left>
      <right style="thin">
        <color indexed="9"/>
      </right>
      <top style="thin">
        <color indexed="9"/>
      </top>
      <bottom/>
    </border>
    <border>
      <left/>
      <right/>
      <top style="thin">
        <color indexed="9"/>
      </top>
      <bottom style="thin">
        <color indexed="9"/>
      </bottom>
    </border>
    <border>
      <left style="thin">
        <color indexed="9"/>
      </left>
      <right style="thin">
        <color indexed="9"/>
      </right>
      <top/>
      <bottom style="thin">
        <color indexed="9"/>
      </bottom>
    </border>
    <border>
      <left style="thin">
        <color indexed="10"/>
      </left>
      <right/>
      <top style="thin">
        <color indexed="10"/>
      </top>
      <bottom/>
    </border>
    <border>
      <left/>
      <right style="thin">
        <color indexed="10"/>
      </right>
      <top/>
      <bottom style="thin">
        <color indexed="10"/>
      </bottom>
    </border>
    <border>
      <left style="thin">
        <color indexed="9"/>
      </left>
      <right/>
      <top/>
      <bottom/>
    </border>
    <border>
      <left style="thin">
        <color indexed="9"/>
      </left>
      <right/>
      <top style="thin">
        <color indexed="9"/>
      </top>
      <bottom/>
    </border>
    <border>
      <left style="thin">
        <color indexed="9"/>
      </left>
      <right/>
      <top/>
      <bottom style="thin">
        <color indexed="9"/>
      </bottom>
    </border>
    <border>
      <left/>
      <right style="thin"/>
      <top style="medium"/>
      <bottom style="thin"/>
    </border>
    <border>
      <left/>
      <right style="thin"/>
      <top/>
      <bottom style="medium"/>
    </border>
    <border>
      <left style="thin"/>
      <right style="thin"/>
      <top/>
      <bottom style="medium"/>
    </border>
    <border>
      <left style="thin"/>
      <right style="medium"/>
      <top/>
      <bottom style="medium"/>
    </border>
    <border>
      <left/>
      <right style="thin">
        <color indexed="9"/>
      </right>
      <top/>
      <bottom/>
    </border>
    <border>
      <left style="thin">
        <color indexed="9"/>
      </left>
      <right style="thin">
        <color indexed="9"/>
      </right>
      <top/>
      <bottom/>
    </border>
    <border>
      <left/>
      <right style="thin">
        <color indexed="56"/>
      </right>
      <top/>
      <bottom/>
    </border>
    <border>
      <left/>
      <right style="thin">
        <color indexed="56"/>
      </right>
      <top/>
      <bottom style="thin">
        <color indexed="56"/>
      </bottom>
    </border>
    <border>
      <left/>
      <right/>
      <top/>
      <bottom style="thin">
        <color indexed="56"/>
      </bottom>
    </border>
    <border>
      <left style="thin">
        <color indexed="10"/>
      </left>
      <right/>
      <top style="thin">
        <color indexed="10"/>
      </top>
      <bottom style="thin">
        <color indexed="10"/>
      </bottom>
    </border>
    <border>
      <left style="medium"/>
      <right/>
      <top style="medium"/>
      <bottom style="medium"/>
    </border>
    <border>
      <left/>
      <right/>
      <top style="medium"/>
      <bottom style="medium"/>
    </border>
    <border>
      <left/>
      <right style="medium"/>
      <top style="medium"/>
      <bottom style="medium"/>
    </border>
    <border>
      <left style="thin">
        <color indexed="9"/>
      </left>
      <right style="thin">
        <color indexed="9"/>
      </right>
      <top style="medium"/>
      <bottom style="thin">
        <color indexed="9"/>
      </bottom>
    </border>
    <border>
      <left style="thin">
        <color indexed="9"/>
      </left>
      <right style="medium"/>
      <top style="medium"/>
      <bottom style="thin">
        <color indexed="9"/>
      </bottom>
    </border>
    <border>
      <left style="thin">
        <color indexed="9"/>
      </left>
      <right style="medium"/>
      <top style="thin">
        <color indexed="9"/>
      </top>
      <bottom style="thin">
        <color indexed="9"/>
      </bottom>
    </border>
    <border>
      <left style="thin">
        <color indexed="9"/>
      </left>
      <right style="thin">
        <color indexed="9"/>
      </right>
      <top style="thin">
        <color indexed="9"/>
      </top>
      <bottom style="medium"/>
    </border>
    <border>
      <left style="thin">
        <color indexed="9"/>
      </left>
      <right style="medium"/>
      <top style="thin">
        <color indexed="9"/>
      </top>
      <bottom style="medium"/>
    </border>
    <border>
      <left/>
      <right style="thin">
        <color indexed="9"/>
      </right>
      <top style="thin">
        <color indexed="9"/>
      </top>
      <bottom style="thin">
        <color indexed="9"/>
      </bottom>
    </border>
    <border>
      <left style="medium"/>
      <right style="thin">
        <color indexed="9"/>
      </right>
      <top style="medium"/>
      <bottom style="thin">
        <color indexed="9"/>
      </bottom>
    </border>
    <border>
      <left style="medium"/>
      <right style="thin">
        <color indexed="9"/>
      </right>
      <top style="thin">
        <color indexed="9"/>
      </top>
      <bottom style="thin">
        <color indexed="9"/>
      </bottom>
    </border>
    <border>
      <left style="medium"/>
      <right style="thin">
        <color indexed="9"/>
      </right>
      <top style="thin">
        <color indexed="9"/>
      </top>
      <bottom style="medium"/>
    </border>
    <border>
      <left style="medium"/>
      <right style="thin"/>
      <top/>
      <bottom/>
    </border>
    <border>
      <left style="medium"/>
      <right style="thin"/>
      <top/>
      <bottom style="medium"/>
    </border>
    <border>
      <left style="medium"/>
      <right/>
      <top style="medium"/>
      <bottom/>
    </border>
    <border>
      <left/>
      <right style="thin"/>
      <top style="medium"/>
      <bottom/>
    </border>
    <border>
      <left/>
      <right style="thin"/>
      <top/>
      <bottom/>
    </border>
    <border>
      <left style="medium"/>
      <right/>
      <top/>
      <bottom style="medium"/>
    </border>
    <border>
      <left/>
      <right/>
      <top style="medium"/>
      <bottom/>
    </border>
    <border>
      <left/>
      <right style="medium"/>
      <top style="medium"/>
      <bottom/>
    </border>
    <border>
      <left/>
      <right style="medium"/>
      <top/>
      <bottom/>
    </border>
    <border>
      <left style="medium"/>
      <right/>
      <top style="thin"/>
      <bottom style="medium"/>
    </border>
    <border>
      <left style="medium"/>
      <right/>
      <top style="thin"/>
      <bottom/>
    </border>
    <border>
      <left style="medium"/>
      <right/>
      <top/>
      <bottom style="thin"/>
    </border>
    <border>
      <left style="medium"/>
      <right style="medium"/>
      <top style="thin"/>
      <bottom/>
    </border>
    <border>
      <left style="medium"/>
      <right style="medium"/>
      <top/>
      <bottom/>
    </border>
    <border>
      <left style="medium"/>
      <right style="medium"/>
      <top/>
      <bottom style="thin"/>
    </border>
    <border>
      <left style="medium"/>
      <right/>
      <top style="medium"/>
      <bottom style="thin"/>
    </border>
    <border>
      <left style="medium"/>
      <right/>
      <top style="thin"/>
      <bottom style="thin"/>
    </border>
    <border>
      <left/>
      <right/>
      <top style="thin"/>
      <bottom style="thin"/>
    </border>
    <border>
      <left/>
      <right style="thin">
        <color indexed="10"/>
      </right>
      <top style="thin">
        <color indexed="10"/>
      </top>
      <bottom/>
    </border>
    <border>
      <left style="thin">
        <color indexed="10"/>
      </left>
      <right style="thin">
        <color indexed="10"/>
      </right>
      <top/>
      <bottom style="thin">
        <color indexed="10"/>
      </bottom>
    </border>
    <border>
      <left style="thin">
        <color indexed="10"/>
      </left>
      <right/>
      <top/>
      <bottom/>
    </border>
    <border>
      <left style="thin">
        <color indexed="10"/>
      </left>
      <right/>
      <top/>
      <bottom style="thin">
        <color indexed="10"/>
      </bottom>
    </border>
    <border>
      <left/>
      <right/>
      <top/>
      <bottom style="thin">
        <color indexed="10"/>
      </bottom>
    </border>
    <border>
      <left/>
      <right style="thin">
        <color indexed="9"/>
      </right>
      <top style="thin">
        <color indexed="9"/>
      </top>
      <bottom/>
    </border>
    <border>
      <left/>
      <right style="thin">
        <color indexed="9"/>
      </right>
      <top/>
      <bottom style="thin">
        <color indexed="9"/>
      </bottom>
    </border>
    <border>
      <left/>
      <right/>
      <top style="thin">
        <color indexed="9"/>
      </top>
      <bottom/>
    </border>
    <border>
      <left/>
      <right/>
      <top/>
      <bottom style="thin">
        <color indexed="9"/>
      </bottom>
    </border>
    <border>
      <left/>
      <right style="thin"/>
      <top style="thin"/>
      <bottom/>
    </border>
    <border>
      <left/>
      <right/>
      <top style="thin">
        <color indexed="10"/>
      </top>
      <bottom style="thin">
        <color indexed="10"/>
      </bottom>
    </border>
    <border>
      <left/>
      <right/>
      <top style="thin"/>
      <bottom/>
    </border>
    <border>
      <left/>
      <right/>
      <top/>
      <bottom style="thin"/>
    </border>
    <border>
      <left/>
      <right style="thin">
        <color indexed="10"/>
      </right>
      <top style="thin">
        <color indexed="10"/>
      </top>
      <bottom style="thin">
        <color indexed="10"/>
      </bottom>
    </border>
    <border>
      <left/>
      <right/>
      <top style="medium"/>
      <bottom style="thin"/>
    </border>
    <border>
      <left/>
      <right/>
      <top style="thin"/>
      <bottom style="medium"/>
    </border>
    <border>
      <left style="thin">
        <color indexed="56"/>
      </left>
      <right/>
      <top style="thin">
        <color indexed="56"/>
      </top>
      <bottom style="thin">
        <color indexed="56"/>
      </bottom>
    </border>
    <border>
      <left/>
      <right/>
      <top style="thin">
        <color indexed="56"/>
      </top>
      <bottom style="thin">
        <color indexed="56"/>
      </bottom>
    </border>
    <border>
      <left/>
      <right style="thin">
        <color indexed="56"/>
      </right>
      <top style="thin">
        <color indexed="56"/>
      </top>
      <bottom style="thin">
        <color indexed="56"/>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51" fillId="16" borderId="4" applyNumberFormat="0" applyAlignment="0" applyProtection="0"/>
    <xf numFmtId="0" fontId="52" fillId="0" borderId="5" applyNumberFormat="0" applyFill="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20" borderId="0" applyNumberFormat="0" applyBorder="0" applyAlignment="0" applyProtection="0"/>
    <xf numFmtId="0" fontId="47" fillId="4" borderId="0" applyNumberFormat="0" applyBorder="0" applyAlignment="0" applyProtection="0"/>
    <xf numFmtId="0" fontId="50" fillId="7" borderId="4" applyNumberFormat="0" applyAlignment="0" applyProtection="0"/>
    <xf numFmtId="0" fontId="48"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9" fillId="16" borderId="7" applyNumberFormat="0" applyAlignment="0" applyProtection="0"/>
    <xf numFmtId="41" fontId="0" fillId="0" borderId="0" applyFont="0" applyFill="0" applyBorder="0" applyAlignment="0" applyProtection="0"/>
    <xf numFmtId="0" fontId="10" fillId="23" borderId="8">
      <alignment vertical="top" wrapText="1"/>
      <protection/>
    </xf>
    <xf numFmtId="0" fontId="11" fillId="23" borderId="8">
      <alignment horizontal="center" vertical="top" wrapText="1"/>
      <protection/>
    </xf>
    <xf numFmtId="0" fontId="10" fillId="23" borderId="8">
      <alignment vertical="top" wrapText="1"/>
      <protection/>
    </xf>
    <xf numFmtId="0" fontId="11" fillId="23" borderId="8">
      <alignment horizontal="center" vertical="top" wrapText="1"/>
      <protection/>
    </xf>
    <xf numFmtId="0" fontId="4" fillId="0" borderId="0" applyNumberFormat="0" applyFill="0" applyBorder="0" applyAlignment="0" applyProtection="0"/>
    <xf numFmtId="0" fontId="53" fillId="0" borderId="0" applyNumberFormat="0" applyFill="0" applyBorder="0" applyAlignment="0" applyProtection="0"/>
    <xf numFmtId="0" fontId="43" fillId="0" borderId="0" applyNumberFormat="0" applyFill="0" applyBorder="0" applyAlignment="0" applyProtection="0"/>
    <xf numFmtId="0" fontId="1" fillId="0" borderId="9" applyNumberFormat="0" applyFill="0" applyAlignment="0" applyProtection="0"/>
    <xf numFmtId="0" fontId="24" fillId="24" borderId="10" applyNumberFormat="0" applyAlignment="0" applyProtection="0"/>
    <xf numFmtId="43" fontId="0" fillId="0" borderId="0" applyFont="0" applyFill="0" applyBorder="0" applyAlignment="0" applyProtection="0"/>
  </cellStyleXfs>
  <cellXfs count="793">
    <xf numFmtId="0" fontId="0" fillId="0" borderId="0" xfId="0" applyAlignment="1">
      <alignment/>
    </xf>
    <xf numFmtId="0" fontId="0" fillId="0" borderId="0" xfId="0" applyAlignment="1">
      <alignment wrapText="1"/>
    </xf>
    <xf numFmtId="0" fontId="2" fillId="24" borderId="11"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4" xfId="0" applyFont="1" applyFill="1" applyBorder="1" applyAlignment="1">
      <alignment horizontal="center" vertical="center"/>
    </xf>
    <xf numFmtId="0" fontId="1" fillId="0" borderId="0" xfId="0" applyFont="1" applyAlignment="1">
      <alignment wrapText="1"/>
    </xf>
    <xf numFmtId="0" fontId="0" fillId="16" borderId="15" xfId="0" applyFill="1" applyBorder="1" applyAlignment="1">
      <alignment wrapText="1"/>
    </xf>
    <xf numFmtId="0" fontId="0" fillId="16" borderId="16" xfId="0" applyFill="1" applyBorder="1" applyAlignment="1">
      <alignment wrapText="1"/>
    </xf>
    <xf numFmtId="0" fontId="0" fillId="16" borderId="17" xfId="0" applyFill="1" applyBorder="1" applyAlignment="1">
      <alignment wrapText="1"/>
    </xf>
    <xf numFmtId="0" fontId="0" fillId="16" borderId="17" xfId="0" applyFont="1" applyFill="1" applyBorder="1" applyAlignment="1">
      <alignment horizontal="justify"/>
    </xf>
    <xf numFmtId="0" fontId="0" fillId="16" borderId="18" xfId="0" applyFill="1" applyBorder="1" applyAlignment="1">
      <alignment wrapText="1"/>
    </xf>
    <xf numFmtId="0" fontId="0" fillId="16" borderId="19" xfId="0" applyFill="1" applyBorder="1" applyAlignment="1">
      <alignment wrapText="1"/>
    </xf>
    <xf numFmtId="0" fontId="0" fillId="16" borderId="20" xfId="0" applyFill="1" applyBorder="1" applyAlignment="1">
      <alignment wrapText="1"/>
    </xf>
    <xf numFmtId="0" fontId="0" fillId="16" borderId="21" xfId="0" applyFill="1" applyBorder="1" applyAlignment="1">
      <alignment horizontal="center" vertical="center" wrapText="1"/>
    </xf>
    <xf numFmtId="0" fontId="0" fillId="16" borderId="22" xfId="0" applyFill="1" applyBorder="1" applyAlignment="1">
      <alignment horizontal="center" vertical="center"/>
    </xf>
    <xf numFmtId="0" fontId="0" fillId="16" borderId="23" xfId="0" applyFill="1" applyBorder="1" applyAlignment="1">
      <alignment horizontal="center" vertical="center" wrapText="1"/>
    </xf>
    <xf numFmtId="0" fontId="0" fillId="16" borderId="24" xfId="0" applyFill="1" applyBorder="1" applyAlignment="1">
      <alignment horizontal="center" vertical="center"/>
    </xf>
    <xf numFmtId="0" fontId="0" fillId="16" borderId="25" xfId="0" applyFill="1" applyBorder="1" applyAlignment="1">
      <alignment horizontal="center" vertical="center" wrapText="1"/>
    </xf>
    <xf numFmtId="0" fontId="0" fillId="16" borderId="26" xfId="0" applyFill="1" applyBorder="1" applyAlignment="1">
      <alignment horizontal="center" vertical="center"/>
    </xf>
    <xf numFmtId="0" fontId="0" fillId="16" borderId="15" xfId="0" applyFill="1" applyBorder="1" applyAlignment="1">
      <alignment horizontal="center" vertical="center" wrapText="1"/>
    </xf>
    <xf numFmtId="0" fontId="0" fillId="16" borderId="16" xfId="0" applyFill="1" applyBorder="1" applyAlignment="1">
      <alignment horizontal="center" vertical="center" wrapText="1"/>
    </xf>
    <xf numFmtId="0" fontId="0" fillId="16" borderId="17" xfId="0" applyFill="1" applyBorder="1" applyAlignment="1">
      <alignment horizontal="center" vertical="center" wrapText="1"/>
    </xf>
    <xf numFmtId="0" fontId="0" fillId="16" borderId="17" xfId="0" applyFont="1" applyFill="1" applyBorder="1" applyAlignment="1">
      <alignment horizontal="center" vertical="center"/>
    </xf>
    <xf numFmtId="0" fontId="0" fillId="16" borderId="18" xfId="0" applyFill="1" applyBorder="1" applyAlignment="1">
      <alignment horizontal="center" vertical="center" wrapText="1"/>
    </xf>
    <xf numFmtId="0" fontId="0" fillId="16" borderId="27" xfId="0" applyFill="1" applyBorder="1" applyAlignment="1">
      <alignment horizontal="center" vertical="center"/>
    </xf>
    <xf numFmtId="0" fontId="0" fillId="16" borderId="19" xfId="0" applyFill="1" applyBorder="1" applyAlignment="1">
      <alignment horizontal="center" vertical="center" wrapText="1"/>
    </xf>
    <xf numFmtId="0" fontId="0" fillId="16" borderId="28" xfId="0" applyFill="1" applyBorder="1" applyAlignment="1">
      <alignment horizontal="center" vertical="center"/>
    </xf>
    <xf numFmtId="0" fontId="0" fillId="16" borderId="20" xfId="0" applyFill="1" applyBorder="1" applyAlignment="1">
      <alignment horizontal="center" vertical="center" wrapText="1"/>
    </xf>
    <xf numFmtId="0" fontId="0" fillId="16" borderId="29" xfId="0" applyFill="1" applyBorder="1" applyAlignment="1">
      <alignment horizontal="center" vertical="center"/>
    </xf>
    <xf numFmtId="0" fontId="0" fillId="16" borderId="30" xfId="0" applyFill="1" applyBorder="1" applyAlignment="1">
      <alignment horizontal="center" vertical="center" wrapText="1"/>
    </xf>
    <xf numFmtId="0" fontId="0" fillId="16" borderId="31" xfId="0" applyFill="1" applyBorder="1" applyAlignment="1">
      <alignment horizontal="center" vertical="center" wrapText="1"/>
    </xf>
    <xf numFmtId="0" fontId="0" fillId="16" borderId="32" xfId="0" applyFill="1" applyBorder="1" applyAlignment="1">
      <alignment horizontal="center" vertical="center" wrapText="1"/>
    </xf>
    <xf numFmtId="0" fontId="0" fillId="0" borderId="0" xfId="0" applyAlignment="1">
      <alignment vertical="center"/>
    </xf>
    <xf numFmtId="0" fontId="0" fillId="16" borderId="33" xfId="0" applyFill="1" applyBorder="1" applyAlignment="1">
      <alignment wrapText="1"/>
    </xf>
    <xf numFmtId="0" fontId="0" fillId="16" borderId="33" xfId="0" applyFill="1" applyBorder="1" applyAlignment="1">
      <alignment horizontal="center" vertical="center" wrapText="1"/>
    </xf>
    <xf numFmtId="0" fontId="0" fillId="16" borderId="34" xfId="0" applyFill="1" applyBorder="1" applyAlignment="1">
      <alignment horizontal="center" vertical="center"/>
    </xf>
    <xf numFmtId="0" fontId="0" fillId="16" borderId="16" xfId="0" applyFont="1" applyFill="1" applyBorder="1" applyAlignment="1">
      <alignment horizontal="center" vertical="center" wrapText="1"/>
    </xf>
    <xf numFmtId="0" fontId="0" fillId="16" borderId="15" xfId="0" applyFont="1" applyFill="1" applyBorder="1" applyAlignment="1">
      <alignment horizontal="center" vertical="center" wrapText="1"/>
    </xf>
    <xf numFmtId="0" fontId="0" fillId="16" borderId="22" xfId="0" applyFont="1" applyFill="1" applyBorder="1" applyAlignment="1">
      <alignment horizontal="center" vertical="center"/>
    </xf>
    <xf numFmtId="0" fontId="0" fillId="16" borderId="24" xfId="0" applyFont="1" applyFill="1" applyBorder="1" applyAlignment="1">
      <alignment horizontal="center" vertical="center"/>
    </xf>
    <xf numFmtId="0" fontId="0" fillId="16" borderId="17" xfId="0" applyFont="1" applyFill="1" applyBorder="1" applyAlignment="1">
      <alignment horizontal="center" vertical="center" wrapText="1"/>
    </xf>
    <xf numFmtId="0" fontId="0" fillId="16" borderId="26" xfId="0" applyFont="1" applyFill="1" applyBorder="1" applyAlignment="1">
      <alignment horizontal="center" vertical="center"/>
    </xf>
    <xf numFmtId="0" fontId="0" fillId="16" borderId="15" xfId="0" applyFont="1" applyFill="1" applyBorder="1" applyAlignment="1">
      <alignment/>
    </xf>
    <xf numFmtId="0" fontId="0" fillId="16" borderId="16" xfId="0" applyFont="1" applyFill="1" applyBorder="1" applyAlignment="1">
      <alignment/>
    </xf>
    <xf numFmtId="0" fontId="0" fillId="16" borderId="17" xfId="0" applyFont="1" applyFill="1" applyBorder="1" applyAlignment="1">
      <alignment/>
    </xf>
    <xf numFmtId="0" fontId="1" fillId="0" borderId="0" xfId="0" applyFont="1" applyAlignment="1">
      <alignment/>
    </xf>
    <xf numFmtId="0" fontId="7" fillId="0" borderId="0" xfId="0" applyFont="1" applyAlignment="1">
      <alignment vertical="top"/>
    </xf>
    <xf numFmtId="0" fontId="5" fillId="16" borderId="35" xfId="0" applyFont="1" applyFill="1" applyBorder="1" applyAlignment="1">
      <alignment horizontal="center" vertical="center" wrapText="1"/>
    </xf>
    <xf numFmtId="0" fontId="5" fillId="16" borderId="35" xfId="0" applyFont="1" applyFill="1" applyBorder="1" applyAlignment="1">
      <alignment vertical="center"/>
    </xf>
    <xf numFmtId="0" fontId="6" fillId="16" borderId="35" xfId="0" applyFont="1" applyFill="1" applyBorder="1" applyAlignment="1">
      <alignment vertical="center"/>
    </xf>
    <xf numFmtId="2" fontId="7" fillId="16" borderId="35" xfId="0" applyNumberFormat="1" applyFont="1" applyFill="1" applyBorder="1" applyAlignment="1">
      <alignment horizontal="right" vertical="center"/>
    </xf>
    <xf numFmtId="0" fontId="8" fillId="0" borderId="0" xfId="0" applyFont="1" applyAlignment="1">
      <alignment vertical="top"/>
    </xf>
    <xf numFmtId="0" fontId="5" fillId="16" borderId="35" xfId="0" applyFont="1" applyFill="1" applyBorder="1" applyAlignment="1">
      <alignment vertical="top"/>
    </xf>
    <xf numFmtId="0" fontId="6" fillId="16" borderId="35" xfId="0" applyFont="1" applyFill="1" applyBorder="1" applyAlignment="1">
      <alignment vertical="top"/>
    </xf>
    <xf numFmtId="1" fontId="7" fillId="16" borderId="35" xfId="0" applyNumberFormat="1" applyFont="1" applyFill="1" applyBorder="1" applyAlignment="1">
      <alignment horizontal="right" vertical="top"/>
    </xf>
    <xf numFmtId="0" fontId="9" fillId="0" borderId="0" xfId="0" applyFont="1" applyAlignment="1">
      <alignment vertical="top"/>
    </xf>
    <xf numFmtId="2" fontId="7" fillId="16" borderId="35" xfId="0" applyNumberFormat="1" applyFont="1" applyFill="1" applyBorder="1" applyAlignment="1">
      <alignment horizontal="right" vertical="top"/>
    </xf>
    <xf numFmtId="49" fontId="7" fillId="16" borderId="35" xfId="0" applyNumberFormat="1" applyFont="1" applyFill="1" applyBorder="1" applyAlignment="1">
      <alignment horizontal="left" vertical="top"/>
    </xf>
    <xf numFmtId="0" fontId="5" fillId="24" borderId="35" xfId="0" applyFont="1" applyFill="1" applyBorder="1" applyAlignment="1">
      <alignment vertical="top"/>
    </xf>
    <xf numFmtId="0" fontId="6" fillId="24" borderId="35" xfId="0" applyFont="1" applyFill="1" applyBorder="1" applyAlignment="1">
      <alignment vertical="top"/>
    </xf>
    <xf numFmtId="2" fontId="7" fillId="24" borderId="35" xfId="0" applyNumberFormat="1" applyFont="1" applyFill="1" applyBorder="1" applyAlignment="1">
      <alignment horizontal="right" vertical="top"/>
    </xf>
    <xf numFmtId="49" fontId="7" fillId="24" borderId="35" xfId="0" applyNumberFormat="1" applyFont="1" applyFill="1" applyBorder="1" applyAlignment="1">
      <alignment horizontal="left" vertical="top"/>
    </xf>
    <xf numFmtId="0" fontId="5" fillId="25" borderId="35" xfId="0" applyFont="1" applyFill="1" applyBorder="1" applyAlignment="1">
      <alignment vertical="top"/>
    </xf>
    <xf numFmtId="0" fontId="6" fillId="25" borderId="35" xfId="0" applyFont="1" applyFill="1" applyBorder="1" applyAlignment="1">
      <alignment vertical="top"/>
    </xf>
    <xf numFmtId="2" fontId="7" fillId="25" borderId="35" xfId="0" applyNumberFormat="1" applyFont="1" applyFill="1" applyBorder="1" applyAlignment="1">
      <alignment horizontal="right" vertical="top"/>
    </xf>
    <xf numFmtId="0" fontId="7" fillId="23" borderId="0" xfId="0" applyFont="1" applyFill="1" applyAlignment="1">
      <alignment vertical="top"/>
    </xf>
    <xf numFmtId="0" fontId="0" fillId="23" borderId="0" xfId="0" applyFill="1" applyAlignment="1">
      <alignment/>
    </xf>
    <xf numFmtId="0" fontId="7" fillId="16" borderId="35" xfId="0" applyFont="1" applyFill="1" applyBorder="1" applyAlignment="1">
      <alignment horizontal="right" vertical="center"/>
    </xf>
    <xf numFmtId="1" fontId="7" fillId="16" borderId="35" xfId="0" applyNumberFormat="1" applyFont="1" applyFill="1" applyBorder="1" applyAlignment="1">
      <alignment horizontal="right" vertical="center"/>
    </xf>
    <xf numFmtId="0" fontId="1" fillId="0" borderId="0" xfId="0" applyFont="1" applyAlignment="1">
      <alignment vertical="center"/>
    </xf>
    <xf numFmtId="49" fontId="7" fillId="16" borderId="35" xfId="0" applyNumberFormat="1" applyFont="1" applyFill="1" applyBorder="1" applyAlignment="1">
      <alignment horizontal="left" vertical="center"/>
    </xf>
    <xf numFmtId="0" fontId="10" fillId="23" borderId="0" xfId="0" applyFont="1" applyFill="1" applyBorder="1" applyAlignment="1">
      <alignment vertical="center"/>
    </xf>
    <xf numFmtId="0" fontId="11" fillId="23" borderId="0" xfId="0" applyFont="1" applyFill="1" applyBorder="1" applyAlignment="1">
      <alignment vertical="center"/>
    </xf>
    <xf numFmtId="0" fontId="10" fillId="16" borderId="8" xfId="0" applyFont="1" applyFill="1" applyBorder="1" applyAlignment="1">
      <alignment horizontal="center" vertical="center" wrapText="1"/>
    </xf>
    <xf numFmtId="0" fontId="10" fillId="16" borderId="8" xfId="57" applyFill="1">
      <alignment vertical="top" wrapText="1"/>
      <protection/>
    </xf>
    <xf numFmtId="164" fontId="11" fillId="16" borderId="8" xfId="58" applyNumberFormat="1" applyFill="1">
      <alignment horizontal="center" vertical="top" wrapText="1"/>
      <protection/>
    </xf>
    <xf numFmtId="0" fontId="10" fillId="16" borderId="8" xfId="55" applyFill="1">
      <alignment vertical="top" wrapText="1"/>
      <protection/>
    </xf>
    <xf numFmtId="164" fontId="11" fillId="16" borderId="8" xfId="56" applyNumberFormat="1" applyFill="1">
      <alignment horizontal="center" vertical="top" wrapText="1"/>
      <protection/>
    </xf>
    <xf numFmtId="0" fontId="13" fillId="23" borderId="0" xfId="0" applyFont="1" applyFill="1" applyBorder="1" applyAlignment="1">
      <alignment vertical="center"/>
    </xf>
    <xf numFmtId="165" fontId="11" fillId="16" borderId="8" xfId="58" applyNumberFormat="1" applyFill="1">
      <alignment horizontal="center" vertical="top" wrapText="1"/>
      <protection/>
    </xf>
    <xf numFmtId="165" fontId="11" fillId="16" borderId="8" xfId="56" applyNumberFormat="1" applyFill="1">
      <alignment horizontal="center" vertical="top" wrapText="1"/>
      <protection/>
    </xf>
    <xf numFmtId="166" fontId="11" fillId="16" borderId="8" xfId="58" applyNumberFormat="1" applyFill="1">
      <alignment horizontal="center" vertical="top" wrapText="1"/>
      <protection/>
    </xf>
    <xf numFmtId="167" fontId="11" fillId="16" borderId="8" xfId="58" applyNumberFormat="1" applyFill="1">
      <alignment horizontal="center" vertical="top" wrapText="1"/>
      <protection/>
    </xf>
    <xf numFmtId="167" fontId="11" fillId="16" borderId="8" xfId="56" applyNumberFormat="1" applyFill="1">
      <alignment horizontal="center" vertical="top" wrapText="1"/>
      <protection/>
    </xf>
    <xf numFmtId="168" fontId="11" fillId="16" borderId="8" xfId="58" applyNumberFormat="1" applyFill="1">
      <alignment horizontal="center" vertical="top" wrapText="1"/>
      <protection/>
    </xf>
    <xf numFmtId="169" fontId="11" fillId="16" borderId="8" xfId="58" applyNumberFormat="1" applyFill="1">
      <alignment horizontal="center" vertical="top" wrapText="1"/>
      <protection/>
    </xf>
    <xf numFmtId="169" fontId="11" fillId="16" borderId="8" xfId="56" applyNumberFormat="1" applyFill="1">
      <alignment horizontal="center" vertical="top" wrapText="1"/>
      <protection/>
    </xf>
    <xf numFmtId="170" fontId="11" fillId="16" borderId="8" xfId="58" applyNumberFormat="1" applyFill="1">
      <alignment horizontal="center" vertical="top" wrapText="1"/>
      <protection/>
    </xf>
    <xf numFmtId="171" fontId="11" fillId="16" borderId="8" xfId="58" applyNumberFormat="1" applyFill="1">
      <alignment horizontal="center" vertical="top" wrapText="1"/>
      <protection/>
    </xf>
    <xf numFmtId="171" fontId="11" fillId="16" borderId="8" xfId="56" applyNumberFormat="1" applyFill="1">
      <alignment horizontal="center" vertical="top" wrapText="1"/>
      <protection/>
    </xf>
    <xf numFmtId="170" fontId="11" fillId="16" borderId="8" xfId="56" applyNumberFormat="1" applyFill="1">
      <alignment horizontal="center" vertical="top" wrapText="1"/>
      <protection/>
    </xf>
    <xf numFmtId="172" fontId="14" fillId="26" borderId="16" xfId="0" applyNumberFormat="1" applyFont="1" applyFill="1" applyBorder="1" applyAlignment="1">
      <alignment horizontal="right" vertical="center"/>
    </xf>
    <xf numFmtId="172" fontId="15" fillId="26" borderId="16" xfId="0" applyNumberFormat="1" applyFont="1" applyFill="1" applyBorder="1" applyAlignment="1">
      <alignment horizontal="right" vertical="center"/>
    </xf>
    <xf numFmtId="0" fontId="14" fillId="26" borderId="16" xfId="0" applyFont="1" applyFill="1" applyBorder="1" applyAlignment="1">
      <alignment horizontal="left" vertical="center"/>
    </xf>
    <xf numFmtId="0" fontId="14" fillId="27" borderId="16" xfId="0" applyFont="1" applyFill="1" applyBorder="1" applyAlignment="1">
      <alignment horizontal="center" vertical="center" wrapText="1"/>
    </xf>
    <xf numFmtId="0" fontId="18" fillId="16" borderId="36" xfId="0" applyFont="1" applyFill="1" applyBorder="1" applyAlignment="1">
      <alignment horizontal="left" vertical="center"/>
    </xf>
    <xf numFmtId="173" fontId="15" fillId="16" borderId="36" xfId="0" applyNumberFormat="1" applyFont="1" applyFill="1" applyBorder="1" applyAlignment="1">
      <alignment horizontal="right" vertical="center"/>
    </xf>
    <xf numFmtId="0" fontId="14" fillId="26" borderId="36" xfId="0" applyFont="1" applyFill="1" applyBorder="1" applyAlignment="1">
      <alignment horizontal="left" vertical="center"/>
    </xf>
    <xf numFmtId="173" fontId="14" fillId="16" borderId="36" xfId="0" applyNumberFormat="1" applyFont="1" applyFill="1" applyBorder="1" applyAlignment="1">
      <alignment horizontal="right" vertical="center"/>
    </xf>
    <xf numFmtId="0" fontId="14" fillId="16" borderId="37" xfId="0" applyFont="1" applyFill="1" applyBorder="1" applyAlignment="1">
      <alignment horizontal="center" vertical="center"/>
    </xf>
    <xf numFmtId="0" fontId="14" fillId="16" borderId="38" xfId="0" applyFont="1" applyFill="1" applyBorder="1" applyAlignment="1">
      <alignment horizontal="center" vertical="center"/>
    </xf>
    <xf numFmtId="0" fontId="17" fillId="16" borderId="37" xfId="0" applyFont="1" applyFill="1" applyBorder="1" applyAlignment="1">
      <alignment horizontal="center" vertical="center"/>
    </xf>
    <xf numFmtId="0" fontId="14" fillId="16" borderId="39" xfId="0" applyFont="1" applyFill="1" applyBorder="1" applyAlignment="1">
      <alignment horizontal="center" vertical="center"/>
    </xf>
    <xf numFmtId="0" fontId="17" fillId="16" borderId="36" xfId="0" applyFont="1" applyFill="1" applyBorder="1" applyAlignment="1">
      <alignment horizontal="center" vertical="center" wrapText="1"/>
    </xf>
    <xf numFmtId="0" fontId="17" fillId="16" borderId="36" xfId="0" applyFont="1" applyFill="1" applyBorder="1" applyAlignment="1">
      <alignment horizontal="center" vertical="center"/>
    </xf>
    <xf numFmtId="0" fontId="17" fillId="16" borderId="39" xfId="0" applyFont="1" applyFill="1" applyBorder="1" applyAlignment="1">
      <alignment horizontal="center" vertical="center"/>
    </xf>
    <xf numFmtId="174" fontId="11" fillId="16" borderId="8" xfId="58" applyNumberFormat="1" applyFill="1">
      <alignment horizontal="center" vertical="top" wrapText="1"/>
      <protection/>
    </xf>
    <xf numFmtId="0" fontId="10" fillId="24" borderId="8" xfId="57" applyFill="1">
      <alignment vertical="top" wrapText="1"/>
      <protection/>
    </xf>
    <xf numFmtId="165" fontId="11" fillId="24" borderId="8" xfId="58" applyNumberFormat="1" applyFill="1">
      <alignment horizontal="center" vertical="top" wrapText="1"/>
      <protection/>
    </xf>
    <xf numFmtId="0" fontId="10" fillId="24" borderId="8" xfId="55" applyFill="1">
      <alignment vertical="top" wrapText="1"/>
      <protection/>
    </xf>
    <xf numFmtId="165" fontId="11" fillId="24" borderId="8" xfId="56" applyNumberFormat="1" applyFill="1">
      <alignment horizontal="center" vertical="top" wrapText="1"/>
      <protection/>
    </xf>
    <xf numFmtId="171" fontId="11" fillId="24" borderId="8" xfId="58" applyNumberFormat="1" applyFill="1">
      <alignment horizontal="center" vertical="top" wrapText="1"/>
      <protection/>
    </xf>
    <xf numFmtId="171" fontId="11" fillId="24" borderId="8" xfId="56" applyNumberFormat="1" applyFill="1">
      <alignment horizontal="center" vertical="top" wrapText="1"/>
      <protection/>
    </xf>
    <xf numFmtId="0" fontId="10" fillId="23" borderId="16" xfId="0" applyFont="1" applyFill="1" applyBorder="1" applyAlignment="1">
      <alignment vertical="center" wrapText="1"/>
    </xf>
    <xf numFmtId="0" fontId="1" fillId="24" borderId="16" xfId="0" applyFont="1" applyFill="1" applyBorder="1" applyAlignment="1">
      <alignment/>
    </xf>
    <xf numFmtId="0" fontId="1" fillId="24" borderId="16" xfId="0" applyFont="1" applyFill="1" applyBorder="1" applyAlignment="1">
      <alignment horizontal="center" vertical="center"/>
    </xf>
    <xf numFmtId="0" fontId="0" fillId="24" borderId="16" xfId="0" applyFont="1" applyFill="1" applyBorder="1" applyAlignment="1">
      <alignment horizontal="center" vertical="center"/>
    </xf>
    <xf numFmtId="0" fontId="0" fillId="24" borderId="16" xfId="0" applyFill="1" applyBorder="1" applyAlignment="1">
      <alignment horizontal="center" vertical="center"/>
    </xf>
    <xf numFmtId="0" fontId="1" fillId="24" borderId="16" xfId="0" applyFont="1" applyFill="1" applyBorder="1" applyAlignment="1">
      <alignment horizontal="center"/>
    </xf>
    <xf numFmtId="0" fontId="1" fillId="24" borderId="16" xfId="0" applyFont="1" applyFill="1" applyBorder="1" applyAlignment="1">
      <alignment horizontal="center" vertical="center" wrapText="1"/>
    </xf>
    <xf numFmtId="0" fontId="12" fillId="16" borderId="16" xfId="0" applyFont="1" applyFill="1" applyBorder="1" applyAlignment="1">
      <alignment horizontal="left" vertical="center" wrapText="1"/>
    </xf>
    <xf numFmtId="0" fontId="13" fillId="24" borderId="16" xfId="0" applyFont="1" applyFill="1" applyBorder="1" applyAlignment="1">
      <alignment horizontal="left" vertical="center" wrapText="1"/>
    </xf>
    <xf numFmtId="0" fontId="0" fillId="0" borderId="0" xfId="0" applyAlignment="1">
      <alignment horizontal="center" vertical="center"/>
    </xf>
    <xf numFmtId="0" fontId="19" fillId="24" borderId="16" xfId="0" applyFont="1" applyFill="1" applyBorder="1" applyAlignment="1">
      <alignment horizontal="left" vertical="center" wrapText="1"/>
    </xf>
    <xf numFmtId="0" fontId="1" fillId="24" borderId="20" xfId="0" applyFont="1" applyFill="1" applyBorder="1" applyAlignment="1">
      <alignment horizontal="center" vertical="center" wrapText="1"/>
    </xf>
    <xf numFmtId="0" fontId="19" fillId="24" borderId="16" xfId="0" applyFont="1" applyFill="1" applyBorder="1" applyAlignment="1">
      <alignment horizontal="center" vertical="center" wrapText="1"/>
    </xf>
    <xf numFmtId="0" fontId="0" fillId="24" borderId="16" xfId="0" applyFill="1" applyBorder="1" applyAlignment="1">
      <alignment horizontal="center"/>
    </xf>
    <xf numFmtId="0" fontId="19" fillId="24" borderId="16" xfId="0" applyFont="1" applyFill="1" applyBorder="1" applyAlignment="1">
      <alignment horizontal="center" vertical="center"/>
    </xf>
    <xf numFmtId="0" fontId="1" fillId="24" borderId="40" xfId="0" applyFont="1" applyFill="1" applyBorder="1" applyAlignment="1">
      <alignment wrapText="1"/>
    </xf>
    <xf numFmtId="0" fontId="1" fillId="24" borderId="41" xfId="0" applyFont="1" applyFill="1" applyBorder="1" applyAlignment="1">
      <alignment wrapText="1"/>
    </xf>
    <xf numFmtId="0" fontId="1" fillId="24" borderId="42" xfId="0" applyFont="1" applyFill="1" applyBorder="1" applyAlignment="1">
      <alignment horizontal="center" vertical="center" wrapText="1"/>
    </xf>
    <xf numFmtId="0" fontId="1" fillId="24" borderId="33" xfId="0" applyFont="1" applyFill="1" applyBorder="1" applyAlignment="1">
      <alignment horizontal="center" vertical="center" wrapText="1"/>
    </xf>
    <xf numFmtId="0" fontId="0" fillId="10" borderId="15" xfId="0" applyFill="1" applyBorder="1" applyAlignment="1">
      <alignment wrapText="1"/>
    </xf>
    <xf numFmtId="0" fontId="0" fillId="10" borderId="15" xfId="0" applyFill="1" applyBorder="1" applyAlignment="1">
      <alignment horizontal="center" vertical="center" wrapText="1"/>
    </xf>
    <xf numFmtId="0" fontId="0" fillId="10" borderId="22" xfId="0" applyFill="1" applyBorder="1" applyAlignment="1">
      <alignment horizontal="center" vertical="center"/>
    </xf>
    <xf numFmtId="0" fontId="0" fillId="10" borderId="16" xfId="0" applyFill="1" applyBorder="1" applyAlignment="1">
      <alignment wrapText="1"/>
    </xf>
    <xf numFmtId="0" fontId="0" fillId="10" borderId="16" xfId="0" applyFill="1" applyBorder="1" applyAlignment="1">
      <alignment horizontal="center" vertical="center" wrapText="1"/>
    </xf>
    <xf numFmtId="0" fontId="0" fillId="10" borderId="24" xfId="0" applyFill="1" applyBorder="1" applyAlignment="1">
      <alignment horizontal="center" vertical="center"/>
    </xf>
    <xf numFmtId="0" fontId="0" fillId="10" borderId="19" xfId="0" applyFill="1" applyBorder="1" applyAlignment="1">
      <alignment wrapText="1"/>
    </xf>
    <xf numFmtId="0" fontId="0" fillId="10" borderId="19" xfId="0" applyFill="1" applyBorder="1" applyAlignment="1">
      <alignment horizontal="center" vertical="center" wrapText="1"/>
    </xf>
    <xf numFmtId="0" fontId="0" fillId="10" borderId="28" xfId="0" applyFill="1" applyBorder="1" applyAlignment="1">
      <alignment horizontal="center" vertical="center"/>
    </xf>
    <xf numFmtId="0" fontId="0" fillId="9" borderId="16" xfId="0" applyFill="1" applyBorder="1" applyAlignment="1">
      <alignment wrapText="1"/>
    </xf>
    <xf numFmtId="0" fontId="0" fillId="9" borderId="16" xfId="0" applyFill="1" applyBorder="1" applyAlignment="1">
      <alignment horizontal="center" vertical="center" wrapText="1"/>
    </xf>
    <xf numFmtId="0" fontId="0" fillId="9" borderId="24" xfId="0" applyFill="1" applyBorder="1" applyAlignment="1">
      <alignment horizontal="center" vertical="center"/>
    </xf>
    <xf numFmtId="0" fontId="0" fillId="9" borderId="15" xfId="0" applyFill="1" applyBorder="1" applyAlignment="1">
      <alignment wrapText="1"/>
    </xf>
    <xf numFmtId="0" fontId="0" fillId="9" borderId="15" xfId="0" applyFill="1" applyBorder="1" applyAlignment="1">
      <alignment horizontal="center" vertical="center" wrapText="1"/>
    </xf>
    <xf numFmtId="0" fontId="0" fillId="9" borderId="22" xfId="0" applyFill="1" applyBorder="1" applyAlignment="1">
      <alignment horizontal="center" vertical="center"/>
    </xf>
    <xf numFmtId="0" fontId="0" fillId="9" borderId="17" xfId="0" applyFill="1" applyBorder="1" applyAlignment="1">
      <alignment wrapText="1"/>
    </xf>
    <xf numFmtId="0" fontId="0" fillId="9" borderId="17" xfId="0" applyFill="1" applyBorder="1" applyAlignment="1">
      <alignment horizontal="center" vertical="center" wrapText="1"/>
    </xf>
    <xf numFmtId="0" fontId="0" fillId="9" borderId="26" xfId="0" applyFill="1" applyBorder="1" applyAlignment="1">
      <alignment horizontal="center" vertical="center"/>
    </xf>
    <xf numFmtId="0" fontId="0" fillId="10" borderId="20" xfId="0" applyFill="1" applyBorder="1" applyAlignment="1">
      <alignment wrapText="1"/>
    </xf>
    <xf numFmtId="0" fontId="0" fillId="10" borderId="20" xfId="0" applyFill="1" applyBorder="1" applyAlignment="1">
      <alignment horizontal="center" vertical="center" wrapText="1"/>
    </xf>
    <xf numFmtId="0" fontId="0" fillId="10" borderId="17" xfId="0" applyFill="1" applyBorder="1" applyAlignment="1">
      <alignment wrapText="1"/>
    </xf>
    <xf numFmtId="0" fontId="0" fillId="10" borderId="17" xfId="0" applyFill="1" applyBorder="1" applyAlignment="1">
      <alignment horizontal="center" vertical="center" wrapText="1"/>
    </xf>
    <xf numFmtId="0" fontId="0" fillId="10" borderId="26" xfId="0" applyFill="1" applyBorder="1" applyAlignment="1">
      <alignment horizontal="center" vertical="center"/>
    </xf>
    <xf numFmtId="0" fontId="1" fillId="24" borderId="43" xfId="0" applyFont="1" applyFill="1" applyBorder="1" applyAlignment="1">
      <alignment horizontal="center" vertical="center" wrapText="1"/>
    </xf>
    <xf numFmtId="0" fontId="0" fillId="10" borderId="15" xfId="0" applyFont="1" applyFill="1" applyBorder="1" applyAlignment="1">
      <alignment horizontal="left" vertical="center" wrapText="1"/>
    </xf>
    <xf numFmtId="0" fontId="0" fillId="10" borderId="16" xfId="0" applyFont="1" applyFill="1" applyBorder="1" applyAlignment="1">
      <alignment horizontal="left" vertical="center" wrapText="1"/>
    </xf>
    <xf numFmtId="0" fontId="0" fillId="10" borderId="16" xfId="0" applyFill="1" applyBorder="1" applyAlignment="1">
      <alignment horizontal="left" vertical="center" wrapText="1"/>
    </xf>
    <xf numFmtId="0" fontId="0" fillId="10" borderId="16" xfId="0" applyFill="1" applyBorder="1" applyAlignment="1">
      <alignment vertical="center" wrapText="1"/>
    </xf>
    <xf numFmtId="0" fontId="0" fillId="9" borderId="16" xfId="0" applyFont="1" applyFill="1" applyBorder="1" applyAlignment="1">
      <alignment horizontal="left" vertical="center" wrapText="1"/>
    </xf>
    <xf numFmtId="0" fontId="0" fillId="9" borderId="21" xfId="0" applyFill="1" applyBorder="1" applyAlignment="1">
      <alignment horizontal="center" vertical="center" wrapText="1"/>
    </xf>
    <xf numFmtId="0" fontId="0" fillId="10" borderId="21" xfId="0" applyFill="1" applyBorder="1" applyAlignment="1">
      <alignment horizontal="center" vertical="center" wrapText="1"/>
    </xf>
    <xf numFmtId="0" fontId="10" fillId="24" borderId="8" xfId="0" applyFont="1" applyFill="1" applyBorder="1" applyAlignment="1">
      <alignment horizontal="center" vertical="center" wrapText="1"/>
    </xf>
    <xf numFmtId="0" fontId="7" fillId="0" borderId="0" xfId="0" applyFont="1" applyAlignment="1">
      <alignment vertical="top"/>
    </xf>
    <xf numFmtId="0" fontId="5" fillId="24" borderId="35" xfId="0" applyFont="1" applyFill="1" applyBorder="1" applyAlignment="1">
      <alignment vertical="top"/>
    </xf>
    <xf numFmtId="0" fontId="6" fillId="24" borderId="35" xfId="0" applyFont="1" applyFill="1" applyBorder="1" applyAlignment="1">
      <alignment vertical="top"/>
    </xf>
    <xf numFmtId="2" fontId="7" fillId="24" borderId="35" xfId="0" applyNumberFormat="1" applyFont="1" applyFill="1" applyBorder="1" applyAlignment="1">
      <alignment horizontal="right" vertical="top"/>
    </xf>
    <xf numFmtId="49" fontId="7" fillId="24" borderId="35" xfId="0" applyNumberFormat="1" applyFont="1" applyFill="1" applyBorder="1" applyAlignment="1">
      <alignment horizontal="left" vertical="top"/>
    </xf>
    <xf numFmtId="1" fontId="7" fillId="24" borderId="35" xfId="0" applyNumberFormat="1" applyFont="1" applyFill="1" applyBorder="1" applyAlignment="1">
      <alignment horizontal="right" vertical="top"/>
    </xf>
    <xf numFmtId="0" fontId="10" fillId="23" borderId="0" xfId="0" applyFont="1" applyFill="1" applyBorder="1" applyAlignment="1">
      <alignment vertical="center"/>
    </xf>
    <xf numFmtId="0" fontId="11" fillId="23" borderId="0" xfId="0" applyFont="1" applyFill="1" applyBorder="1" applyAlignment="1">
      <alignment vertical="center"/>
    </xf>
    <xf numFmtId="0" fontId="10" fillId="24" borderId="8" xfId="0" applyFont="1" applyFill="1" applyBorder="1" applyAlignment="1">
      <alignment horizontal="center" vertical="center" wrapText="1"/>
    </xf>
    <xf numFmtId="0" fontId="10" fillId="24" borderId="8" xfId="57" applyFont="1" applyFill="1">
      <alignment vertical="top" wrapText="1"/>
      <protection/>
    </xf>
    <xf numFmtId="164" fontId="11" fillId="24" borderId="8" xfId="58" applyNumberFormat="1" applyFont="1" applyFill="1">
      <alignment horizontal="center" vertical="top" wrapText="1"/>
      <protection/>
    </xf>
    <xf numFmtId="0" fontId="10" fillId="24" borderId="8" xfId="55" applyFont="1" applyFill="1">
      <alignment vertical="top" wrapText="1"/>
      <protection/>
    </xf>
    <xf numFmtId="164" fontId="11" fillId="24" borderId="8" xfId="56" applyNumberFormat="1" applyFont="1" applyFill="1">
      <alignment horizontal="center" vertical="top" wrapText="1"/>
      <protection/>
    </xf>
    <xf numFmtId="0" fontId="7" fillId="24" borderId="35" xfId="0" applyFont="1" applyFill="1" applyBorder="1" applyAlignment="1">
      <alignment horizontal="right" vertical="top"/>
    </xf>
    <xf numFmtId="0" fontId="0" fillId="0" borderId="0" xfId="0" applyAlignment="1">
      <alignment vertical="center" wrapText="1"/>
    </xf>
    <xf numFmtId="0" fontId="0" fillId="24" borderId="16" xfId="0" applyFill="1" applyBorder="1" applyAlignment="1">
      <alignment horizontal="center" vertical="center" wrapText="1"/>
    </xf>
    <xf numFmtId="0" fontId="0" fillId="24" borderId="16" xfId="0" applyFill="1" applyBorder="1" applyAlignment="1">
      <alignment vertical="center" wrapText="1"/>
    </xf>
    <xf numFmtId="0" fontId="1" fillId="24" borderId="19" xfId="0" applyFont="1" applyFill="1" applyBorder="1" applyAlignment="1">
      <alignment horizontal="center" vertical="center"/>
    </xf>
    <xf numFmtId="0" fontId="1" fillId="24" borderId="15" xfId="0" applyFont="1" applyFill="1" applyBorder="1" applyAlignment="1">
      <alignment/>
    </xf>
    <xf numFmtId="0" fontId="1" fillId="24" borderId="17" xfId="0" applyFont="1" applyFill="1" applyBorder="1" applyAlignment="1">
      <alignment/>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1" fillId="24" borderId="16" xfId="0" applyFont="1" applyFill="1" applyBorder="1" applyAlignment="1">
      <alignment wrapText="1"/>
    </xf>
    <xf numFmtId="0" fontId="1" fillId="24" borderId="15" xfId="0" applyFont="1" applyFill="1" applyBorder="1" applyAlignment="1">
      <alignment wrapText="1"/>
    </xf>
    <xf numFmtId="0" fontId="0" fillId="24" borderId="15" xfId="0" applyFill="1" applyBorder="1" applyAlignment="1">
      <alignment horizontal="center" vertical="center" wrapText="1"/>
    </xf>
    <xf numFmtId="0" fontId="0" fillId="24" borderId="22" xfId="0" applyFill="1" applyBorder="1" applyAlignment="1">
      <alignment horizontal="center" vertical="center" wrapText="1"/>
    </xf>
    <xf numFmtId="0" fontId="0" fillId="24" borderId="24" xfId="0" applyFill="1" applyBorder="1" applyAlignment="1">
      <alignment horizontal="center" vertical="center" wrapText="1"/>
    </xf>
    <xf numFmtId="0" fontId="1" fillId="24" borderId="17" xfId="0" applyFont="1" applyFill="1" applyBorder="1" applyAlignment="1">
      <alignment wrapText="1"/>
    </xf>
    <xf numFmtId="0" fontId="0" fillId="24" borderId="17" xfId="0" applyFill="1" applyBorder="1" applyAlignment="1">
      <alignment horizontal="center" vertical="center" wrapText="1"/>
    </xf>
    <xf numFmtId="0" fontId="0" fillId="24" borderId="26" xfId="0" applyFill="1" applyBorder="1" applyAlignment="1">
      <alignment horizontal="center" vertical="center" wrapText="1"/>
    </xf>
    <xf numFmtId="0" fontId="0" fillId="24" borderId="22" xfId="0" applyFill="1" applyBorder="1" applyAlignment="1">
      <alignment horizontal="center" vertical="center"/>
    </xf>
    <xf numFmtId="0" fontId="0" fillId="24" borderId="24" xfId="0" applyFill="1" applyBorder="1" applyAlignment="1">
      <alignment horizontal="center" vertical="center"/>
    </xf>
    <xf numFmtId="0" fontId="0" fillId="24" borderId="26" xfId="0" applyFill="1" applyBorder="1" applyAlignment="1">
      <alignment horizontal="center" vertical="center"/>
    </xf>
    <xf numFmtId="0" fontId="0" fillId="24" borderId="14" xfId="0" applyFill="1" applyBorder="1" applyAlignment="1">
      <alignment horizontal="center" vertical="center"/>
    </xf>
    <xf numFmtId="0" fontId="0" fillId="24" borderId="27" xfId="0" applyFill="1" applyBorder="1" applyAlignment="1">
      <alignment/>
    </xf>
    <xf numFmtId="0" fontId="1" fillId="24" borderId="42" xfId="0" applyFont="1" applyFill="1" applyBorder="1" applyAlignment="1">
      <alignment horizontal="center" vertical="center"/>
    </xf>
    <xf numFmtId="0" fontId="1" fillId="24" borderId="18" xfId="0" applyFont="1" applyFill="1" applyBorder="1" applyAlignment="1">
      <alignment horizontal="center" vertical="center"/>
    </xf>
    <xf numFmtId="0" fontId="1" fillId="24" borderId="27" xfId="0" applyFont="1" applyFill="1" applyBorder="1" applyAlignment="1">
      <alignment horizontal="center" vertical="center"/>
    </xf>
    <xf numFmtId="0" fontId="0" fillId="24" borderId="12" xfId="0" applyFill="1" applyBorder="1" applyAlignment="1">
      <alignment/>
    </xf>
    <xf numFmtId="0" fontId="0" fillId="24" borderId="18" xfId="0" applyFill="1" applyBorder="1" applyAlignment="1">
      <alignment horizontal="center" vertical="center"/>
    </xf>
    <xf numFmtId="0" fontId="1" fillId="24" borderId="11" xfId="0" applyFont="1" applyFill="1" applyBorder="1" applyAlignment="1">
      <alignment/>
    </xf>
    <xf numFmtId="0" fontId="0" fillId="24" borderId="44" xfId="0" applyFill="1" applyBorder="1" applyAlignment="1">
      <alignment horizontal="center"/>
    </xf>
    <xf numFmtId="0" fontId="1" fillId="24" borderId="19" xfId="0" applyFont="1" applyFill="1" applyBorder="1" applyAlignment="1">
      <alignment horizontal="center" vertical="center" wrapText="1"/>
    </xf>
    <xf numFmtId="0" fontId="0" fillId="24" borderId="12" xfId="0" applyFill="1" applyBorder="1" applyAlignment="1">
      <alignment horizontal="center" vertical="center"/>
    </xf>
    <xf numFmtId="0" fontId="1" fillId="24" borderId="16" xfId="0" applyFont="1" applyFill="1" applyBorder="1" applyAlignment="1">
      <alignment horizontal="left" vertical="center"/>
    </xf>
    <xf numFmtId="0" fontId="0" fillId="24" borderId="16" xfId="0" applyFill="1" applyBorder="1" applyAlignment="1">
      <alignment/>
    </xf>
    <xf numFmtId="0" fontId="0" fillId="24" borderId="15" xfId="0" applyFill="1" applyBorder="1" applyAlignment="1">
      <alignment/>
    </xf>
    <xf numFmtId="0" fontId="1" fillId="24" borderId="45"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Alignment="1">
      <alignment/>
    </xf>
    <xf numFmtId="0" fontId="1" fillId="0" borderId="46" xfId="0" applyFont="1" applyFill="1" applyBorder="1" applyAlignment="1">
      <alignment vertical="center"/>
    </xf>
    <xf numFmtId="0" fontId="0" fillId="24" borderId="20" xfId="0" applyFill="1" applyBorder="1" applyAlignment="1">
      <alignment horizontal="center" vertical="center"/>
    </xf>
    <xf numFmtId="0" fontId="0" fillId="24" borderId="34" xfId="0" applyFill="1" applyBorder="1" applyAlignment="1">
      <alignment horizontal="center" vertical="center"/>
    </xf>
    <xf numFmtId="0" fontId="1" fillId="24" borderId="19" xfId="0" applyFont="1" applyFill="1" applyBorder="1" applyAlignment="1">
      <alignment wrapText="1"/>
    </xf>
    <xf numFmtId="0" fontId="0" fillId="24" borderId="19" xfId="0" applyFill="1" applyBorder="1" applyAlignment="1">
      <alignment horizontal="center" vertical="center"/>
    </xf>
    <xf numFmtId="0" fontId="0" fillId="24" borderId="28" xfId="0" applyFill="1" applyBorder="1" applyAlignment="1">
      <alignment horizontal="center" vertical="center"/>
    </xf>
    <xf numFmtId="0" fontId="0" fillId="24" borderId="29" xfId="0" applyFill="1" applyBorder="1" applyAlignment="1">
      <alignment horizontal="center" vertical="center"/>
    </xf>
    <xf numFmtId="0" fontId="0" fillId="24" borderId="47" xfId="0" applyFill="1" applyBorder="1" applyAlignment="1">
      <alignment horizontal="center" vertical="center"/>
    </xf>
    <xf numFmtId="0" fontId="0" fillId="24" borderId="48" xfId="0" applyFill="1" applyBorder="1" applyAlignment="1">
      <alignment horizontal="center" vertical="center"/>
    </xf>
    <xf numFmtId="0" fontId="0" fillId="24" borderId="49" xfId="0" applyFill="1" applyBorder="1" applyAlignment="1">
      <alignment horizontal="center" vertical="center"/>
    </xf>
    <xf numFmtId="0" fontId="0" fillId="24" borderId="19" xfId="0" applyFill="1" applyBorder="1" applyAlignment="1">
      <alignment/>
    </xf>
    <xf numFmtId="0" fontId="0" fillId="24" borderId="19" xfId="0" applyFill="1" applyBorder="1" applyAlignment="1">
      <alignment horizontal="center"/>
    </xf>
    <xf numFmtId="0" fontId="0" fillId="24" borderId="50" xfId="0" applyFill="1" applyBorder="1" applyAlignment="1">
      <alignment horizontal="center" vertical="center"/>
    </xf>
    <xf numFmtId="0" fontId="0" fillId="24" borderId="15" xfId="0" applyFill="1" applyBorder="1" applyAlignment="1">
      <alignment horizontal="center"/>
    </xf>
    <xf numFmtId="0" fontId="0" fillId="24" borderId="17" xfId="0"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0" fillId="24" borderId="18" xfId="0" applyFill="1" applyBorder="1" applyAlignment="1">
      <alignment horizontal="center"/>
    </xf>
    <xf numFmtId="0" fontId="0" fillId="24" borderId="27" xfId="0" applyFill="1" applyBorder="1" applyAlignment="1">
      <alignment horizontal="center" vertical="center"/>
    </xf>
    <xf numFmtId="0" fontId="0" fillId="24" borderId="33" xfId="0" applyFill="1" applyBorder="1" applyAlignment="1">
      <alignment horizontal="center" vertical="center"/>
    </xf>
    <xf numFmtId="0" fontId="0" fillId="24" borderId="19" xfId="0" applyFill="1" applyBorder="1" applyAlignment="1">
      <alignment vertical="center" wrapText="1"/>
    </xf>
    <xf numFmtId="0" fontId="1" fillId="24" borderId="42" xfId="0" applyFont="1" applyFill="1" applyBorder="1" applyAlignment="1">
      <alignment/>
    </xf>
    <xf numFmtId="0" fontId="1" fillId="24" borderId="16" xfId="0" applyFont="1" applyFill="1" applyBorder="1" applyAlignment="1">
      <alignment vertical="center"/>
    </xf>
    <xf numFmtId="0" fontId="1" fillId="24" borderId="19" xfId="0" applyFont="1" applyFill="1" applyBorder="1" applyAlignment="1">
      <alignment vertical="center"/>
    </xf>
    <xf numFmtId="0" fontId="1" fillId="24" borderId="42" xfId="0" applyFont="1" applyFill="1" applyBorder="1" applyAlignment="1">
      <alignment vertical="center"/>
    </xf>
    <xf numFmtId="16" fontId="1" fillId="24" borderId="16" xfId="0" applyNumberFormat="1" applyFont="1" applyFill="1" applyBorder="1" applyAlignment="1">
      <alignment horizontal="left" vertical="center"/>
    </xf>
    <xf numFmtId="17" fontId="1" fillId="24" borderId="16" xfId="0" applyNumberFormat="1" applyFont="1" applyFill="1" applyBorder="1" applyAlignment="1">
      <alignment horizontal="left" vertical="center"/>
    </xf>
    <xf numFmtId="16" fontId="1" fillId="24" borderId="19" xfId="0" applyNumberFormat="1" applyFont="1" applyFill="1" applyBorder="1" applyAlignment="1">
      <alignment horizontal="left" vertical="center"/>
    </xf>
    <xf numFmtId="0" fontId="0" fillId="10" borderId="29" xfId="0" applyFill="1" applyBorder="1" applyAlignment="1">
      <alignment horizontal="center" vertical="center"/>
    </xf>
    <xf numFmtId="0" fontId="0" fillId="0" borderId="0" xfId="0" applyFill="1" applyBorder="1" applyAlignment="1">
      <alignment wrapText="1"/>
    </xf>
    <xf numFmtId="0" fontId="0" fillId="0" borderId="0" xfId="0" applyFill="1" applyAlignment="1">
      <alignment horizontal="left"/>
    </xf>
    <xf numFmtId="0" fontId="0" fillId="0" borderId="0" xfId="0" applyFill="1" applyBorder="1" applyAlignment="1">
      <alignment horizontal="left" wrapText="1"/>
    </xf>
    <xf numFmtId="0" fontId="0" fillId="0" borderId="30" xfId="0" applyFill="1" applyBorder="1" applyAlignment="1">
      <alignment horizontal="left" vertical="center" wrapText="1"/>
    </xf>
    <xf numFmtId="0" fontId="0" fillId="0" borderId="0" xfId="0" applyFill="1" applyBorder="1" applyAlignment="1">
      <alignment horizontal="left" vertical="center" wrapText="1"/>
    </xf>
    <xf numFmtId="0" fontId="0" fillId="0" borderId="0" xfId="0" applyFill="1" applyBorder="1" applyAlignment="1">
      <alignment horizontal="center" vertical="center" wrapText="1"/>
    </xf>
    <xf numFmtId="0" fontId="1" fillId="24" borderId="16" xfId="0" applyFont="1" applyFill="1" applyBorder="1" applyAlignment="1">
      <alignment horizontal="left" vertical="center" wrapText="1"/>
    </xf>
    <xf numFmtId="0" fontId="0" fillId="0" borderId="30" xfId="0" applyFill="1" applyBorder="1" applyAlignment="1">
      <alignment horizontal="left" wrapText="1"/>
    </xf>
    <xf numFmtId="0" fontId="1" fillId="23" borderId="30" xfId="0"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0" xfId="0" applyFill="1" applyAlignment="1">
      <alignment horizontal="left"/>
    </xf>
    <xf numFmtId="0" fontId="1" fillId="24" borderId="16" xfId="0" applyFont="1" applyFill="1" applyBorder="1" applyAlignment="1">
      <alignment horizontal="left" wrapText="1"/>
    </xf>
    <xf numFmtId="0" fontId="1" fillId="24" borderId="23" xfId="0" applyFon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24" borderId="23" xfId="0" applyFont="1" applyFill="1" applyBorder="1" applyAlignment="1">
      <alignment horizontal="left" wrapText="1"/>
    </xf>
    <xf numFmtId="0" fontId="0" fillId="0" borderId="17" xfId="0" applyFill="1" applyBorder="1" applyAlignment="1">
      <alignment horizontal="left" wrapText="1"/>
    </xf>
    <xf numFmtId="0" fontId="0" fillId="0" borderId="26" xfId="0" applyFill="1" applyBorder="1" applyAlignment="1">
      <alignment horizontal="left" wrapText="1"/>
    </xf>
    <xf numFmtId="0" fontId="1" fillId="24" borderId="23" xfId="0" applyFont="1" applyFill="1" applyBorder="1" applyAlignment="1">
      <alignment horizontal="left" vertical="center" wrapText="1"/>
    </xf>
    <xf numFmtId="0" fontId="0" fillId="0" borderId="0" xfId="0" applyFont="1" applyAlignment="1">
      <alignment/>
    </xf>
    <xf numFmtId="44" fontId="0" fillId="24" borderId="27" xfId="48" applyFont="1" applyFill="1" applyBorder="1" applyAlignment="1">
      <alignment/>
    </xf>
    <xf numFmtId="0" fontId="1" fillId="0" borderId="43" xfId="0" applyFont="1" applyFill="1" applyBorder="1" applyAlignment="1">
      <alignment horizontal="left" wrapText="1"/>
    </xf>
    <xf numFmtId="165" fontId="11" fillId="24" borderId="16" xfId="56" applyNumberFormat="1" applyFill="1" applyBorder="1">
      <alignment horizontal="center" vertical="top" wrapText="1"/>
      <protection/>
    </xf>
    <xf numFmtId="165" fontId="11" fillId="24" borderId="16" xfId="58" applyNumberFormat="1" applyFill="1" applyBorder="1">
      <alignment horizontal="center" vertical="top" wrapText="1"/>
      <protection/>
    </xf>
    <xf numFmtId="0" fontId="1" fillId="0" borderId="0" xfId="0" applyFont="1" applyFill="1" applyBorder="1" applyAlignment="1">
      <alignment horizontal="center" vertical="center" wrapText="1"/>
    </xf>
    <xf numFmtId="165" fontId="11" fillId="0" borderId="0" xfId="56" applyNumberFormat="1" applyFill="1" applyBorder="1">
      <alignment horizontal="center" vertical="top" wrapText="1"/>
      <protection/>
    </xf>
    <xf numFmtId="0" fontId="1" fillId="0" borderId="0" xfId="0" applyFont="1" applyFill="1" applyBorder="1" applyAlignment="1">
      <alignment horizontal="left" wrapText="1"/>
    </xf>
    <xf numFmtId="44" fontId="11" fillId="24" borderId="8" xfId="48" applyFont="1" applyFill="1" applyBorder="1" applyAlignment="1">
      <alignment horizontal="center" vertical="top" wrapText="1"/>
    </xf>
    <xf numFmtId="0" fontId="0" fillId="9" borderId="23" xfId="0" applyFill="1" applyBorder="1" applyAlignment="1">
      <alignment horizontal="center" vertical="center" wrapText="1"/>
    </xf>
    <xf numFmtId="0" fontId="0" fillId="10" borderId="23" xfId="0" applyFill="1" applyBorder="1" applyAlignment="1">
      <alignment horizontal="center" vertical="center" wrapText="1"/>
    </xf>
    <xf numFmtId="0" fontId="0" fillId="10" borderId="51" xfId="0" applyFill="1" applyBorder="1" applyAlignment="1">
      <alignment horizontal="center" vertical="center" wrapText="1"/>
    </xf>
    <xf numFmtId="0" fontId="0" fillId="16" borderId="20" xfId="0" applyFill="1" applyBorder="1" applyAlignment="1">
      <alignment vertical="center" wrapText="1"/>
    </xf>
    <xf numFmtId="0" fontId="1" fillId="0" borderId="0" xfId="0" applyFont="1" applyFill="1" applyBorder="1" applyAlignment="1">
      <alignment horizontal="left"/>
    </xf>
    <xf numFmtId="0" fontId="1" fillId="24" borderId="52" xfId="0" applyFont="1" applyFill="1" applyBorder="1" applyAlignment="1">
      <alignment horizontal="center" vertical="center" wrapText="1"/>
    </xf>
    <xf numFmtId="0" fontId="0" fillId="10" borderId="34" xfId="0" applyFill="1" applyBorder="1" applyAlignment="1">
      <alignment horizontal="center" vertical="center"/>
    </xf>
    <xf numFmtId="0" fontId="0" fillId="10" borderId="40" xfId="0" applyFill="1" applyBorder="1" applyAlignment="1">
      <alignment wrapText="1"/>
    </xf>
    <xf numFmtId="0" fontId="0" fillId="10" borderId="53" xfId="0" applyFill="1" applyBorder="1" applyAlignment="1">
      <alignment wrapText="1"/>
    </xf>
    <xf numFmtId="0" fontId="5" fillId="0" borderId="0" xfId="0" applyFont="1" applyFill="1" applyBorder="1" applyAlignment="1">
      <alignment vertical="top"/>
    </xf>
    <xf numFmtId="0" fontId="6" fillId="0" borderId="0" xfId="0" applyFont="1" applyFill="1" applyBorder="1" applyAlignment="1">
      <alignment vertical="top"/>
    </xf>
    <xf numFmtId="1" fontId="7" fillId="0" borderId="0" xfId="0" applyNumberFormat="1" applyFont="1" applyFill="1" applyBorder="1" applyAlignment="1">
      <alignment horizontal="right" vertical="top"/>
    </xf>
    <xf numFmtId="49" fontId="7" fillId="0" borderId="0" xfId="0" applyNumberFormat="1" applyFont="1" applyFill="1" applyBorder="1" applyAlignment="1">
      <alignment horizontal="left" vertical="top"/>
    </xf>
    <xf numFmtId="0" fontId="9" fillId="24" borderId="54" xfId="0" applyFont="1" applyFill="1" applyBorder="1" applyAlignment="1">
      <alignment horizontal="center" vertical="center" wrapText="1"/>
    </xf>
    <xf numFmtId="0" fontId="9" fillId="24" borderId="35" xfId="0" applyFont="1" applyFill="1" applyBorder="1" applyAlignment="1">
      <alignment vertical="top"/>
    </xf>
    <xf numFmtId="1" fontId="20" fillId="24" borderId="35" xfId="0" applyNumberFormat="1" applyFont="1" applyFill="1" applyBorder="1" applyAlignment="1">
      <alignment horizontal="right" vertical="top"/>
    </xf>
    <xf numFmtId="0" fontId="9" fillId="24" borderId="55" xfId="0" applyFont="1" applyFill="1" applyBorder="1" applyAlignment="1">
      <alignment vertical="top"/>
    </xf>
    <xf numFmtId="1" fontId="20" fillId="24" borderId="55" xfId="0" applyNumberFormat="1" applyFont="1" applyFill="1" applyBorder="1" applyAlignment="1">
      <alignment horizontal="right" vertical="top"/>
    </xf>
    <xf numFmtId="0" fontId="9" fillId="24" borderId="56" xfId="0" applyFont="1" applyFill="1" applyBorder="1" applyAlignment="1">
      <alignment horizontal="center" vertical="center" wrapText="1"/>
    </xf>
    <xf numFmtId="0" fontId="9" fillId="24" borderId="57" xfId="0" applyFont="1" applyFill="1" applyBorder="1" applyAlignment="1">
      <alignment vertical="top"/>
    </xf>
    <xf numFmtId="0" fontId="9" fillId="0" borderId="0" xfId="0" applyFont="1" applyFill="1" applyBorder="1" applyAlignment="1">
      <alignment vertical="top" wrapText="1"/>
    </xf>
    <xf numFmtId="0" fontId="13" fillId="24" borderId="8" xfId="0" applyFont="1" applyFill="1" applyBorder="1" applyAlignment="1">
      <alignment horizontal="center" vertical="center" wrapText="1"/>
    </xf>
    <xf numFmtId="0" fontId="13" fillId="24" borderId="8" xfId="57" applyFont="1" applyFill="1">
      <alignment vertical="top" wrapText="1"/>
      <protection/>
    </xf>
    <xf numFmtId="165" fontId="12" fillId="24" borderId="8" xfId="58" applyNumberFormat="1" applyFont="1" applyFill="1">
      <alignment horizontal="center" vertical="top" wrapText="1"/>
      <protection/>
    </xf>
    <xf numFmtId="0" fontId="13" fillId="24" borderId="8" xfId="55" applyFont="1" applyFill="1">
      <alignment vertical="top" wrapText="1"/>
      <protection/>
    </xf>
    <xf numFmtId="165" fontId="12" fillId="24" borderId="8" xfId="56" applyNumberFormat="1" applyFont="1" applyFill="1">
      <alignment horizontal="center" vertical="top" wrapText="1"/>
      <protection/>
    </xf>
    <xf numFmtId="0" fontId="13" fillId="24" borderId="58" xfId="0" applyFont="1" applyFill="1" applyBorder="1" applyAlignment="1">
      <alignment vertical="center" wrapText="1"/>
    </xf>
    <xf numFmtId="0" fontId="13" fillId="24" borderId="59" xfId="0" applyFont="1" applyFill="1" applyBorder="1" applyAlignment="1">
      <alignment vertical="center" wrapText="1"/>
    </xf>
    <xf numFmtId="0" fontId="1" fillId="0" borderId="0" xfId="0" applyFont="1" applyFill="1" applyBorder="1" applyAlignment="1">
      <alignment wrapText="1"/>
    </xf>
    <xf numFmtId="0" fontId="1" fillId="0" borderId="0" xfId="0" applyFont="1" applyAlignment="1">
      <alignment/>
    </xf>
    <xf numFmtId="0" fontId="1" fillId="24" borderId="46" xfId="0" applyFont="1" applyFill="1" applyBorder="1" applyAlignment="1">
      <alignment horizontal="center" vertical="center"/>
    </xf>
    <xf numFmtId="0" fontId="9" fillId="24" borderId="55" xfId="0" applyFont="1" applyFill="1" applyBorder="1" applyAlignment="1">
      <alignment horizontal="center" vertical="center" wrapText="1"/>
    </xf>
    <xf numFmtId="0" fontId="0" fillId="10" borderId="33" xfId="0" applyFill="1" applyBorder="1" applyAlignment="1">
      <alignment horizontal="center" vertical="center" wrapText="1"/>
    </xf>
    <xf numFmtId="0" fontId="13" fillId="16" borderId="16" xfId="0" applyFont="1" applyFill="1" applyBorder="1" applyAlignment="1">
      <alignment horizontal="left" vertical="center" wrapText="1"/>
    </xf>
    <xf numFmtId="0" fontId="13" fillId="16" borderId="15" xfId="0" applyFont="1" applyFill="1" applyBorder="1" applyAlignment="1">
      <alignment horizontal="left" vertical="center" wrapText="1"/>
    </xf>
    <xf numFmtId="0" fontId="0" fillId="24" borderId="15" xfId="0" applyFont="1" applyFill="1" applyBorder="1" applyAlignment="1">
      <alignment horizontal="center" vertical="center"/>
    </xf>
    <xf numFmtId="0" fontId="13" fillId="16" borderId="17" xfId="0" applyFont="1" applyFill="1" applyBorder="1" applyAlignment="1">
      <alignment horizontal="left" vertical="center" wrapText="1"/>
    </xf>
    <xf numFmtId="0" fontId="0" fillId="24" borderId="17" xfId="0" applyFont="1" applyFill="1" applyBorder="1" applyAlignment="1">
      <alignment horizontal="center" vertical="center"/>
    </xf>
    <xf numFmtId="0" fontId="1" fillId="24" borderId="17" xfId="0" applyFont="1" applyFill="1" applyBorder="1" applyAlignment="1">
      <alignment horizontal="center"/>
    </xf>
    <xf numFmtId="0" fontId="1" fillId="24" borderId="17" xfId="0" applyFont="1" applyFill="1" applyBorder="1" applyAlignment="1">
      <alignment horizontal="center" vertical="center" wrapText="1"/>
    </xf>
    <xf numFmtId="0" fontId="1" fillId="24" borderId="23" xfId="0" applyFont="1" applyFill="1" applyBorder="1" applyAlignment="1">
      <alignment/>
    </xf>
    <xf numFmtId="0" fontId="0" fillId="24" borderId="44" xfId="0" applyFill="1" applyBorder="1" applyAlignment="1">
      <alignment horizontal="center" vertical="center"/>
    </xf>
    <xf numFmtId="0" fontId="21" fillId="24" borderId="1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xf>
    <xf numFmtId="0" fontId="22" fillId="24" borderId="0" xfId="0" applyFont="1" applyFill="1" applyAlignment="1">
      <alignment/>
    </xf>
    <xf numFmtId="0" fontId="5" fillId="24" borderId="60" xfId="0" applyFont="1" applyFill="1" applyBorder="1" applyAlignment="1">
      <alignment vertical="top" wrapText="1"/>
    </xf>
    <xf numFmtId="0" fontId="5" fillId="24" borderId="61" xfId="0" applyFont="1" applyFill="1" applyBorder="1" applyAlignment="1">
      <alignment vertical="top" wrapText="1"/>
    </xf>
    <xf numFmtId="0" fontId="5" fillId="24" borderId="54" xfId="0" applyFont="1" applyFill="1" applyBorder="1" applyAlignment="1">
      <alignment vertical="top" wrapText="1"/>
    </xf>
    <xf numFmtId="0" fontId="5" fillId="24" borderId="54" xfId="0" applyFont="1" applyFill="1" applyBorder="1" applyAlignment="1">
      <alignment horizontal="center" vertical="center" wrapText="1"/>
    </xf>
    <xf numFmtId="0" fontId="5" fillId="24" borderId="62" xfId="0" applyFont="1" applyFill="1" applyBorder="1" applyAlignment="1">
      <alignment horizontal="center" vertical="center" wrapText="1"/>
    </xf>
    <xf numFmtId="0" fontId="7" fillId="0" borderId="0" xfId="0" applyFont="1" applyAlignment="1">
      <alignment horizontal="left" vertical="top"/>
    </xf>
    <xf numFmtId="0" fontId="0" fillId="9" borderId="19" xfId="0" applyFill="1" applyBorder="1" applyAlignment="1">
      <alignment wrapText="1"/>
    </xf>
    <xf numFmtId="0" fontId="0" fillId="9" borderId="19" xfId="0" applyFill="1" applyBorder="1" applyAlignment="1">
      <alignment horizontal="center" vertical="center" wrapText="1"/>
    </xf>
    <xf numFmtId="0" fontId="1" fillId="24" borderId="0" xfId="0" applyFont="1" applyFill="1" applyBorder="1" applyAlignment="1">
      <alignment horizontal="center" vertical="center"/>
    </xf>
    <xf numFmtId="0" fontId="1" fillId="0" borderId="46" xfId="0" applyFont="1" applyBorder="1" applyAlignment="1">
      <alignment horizontal="center" vertical="center"/>
    </xf>
    <xf numFmtId="0" fontId="1" fillId="0" borderId="0" xfId="0" applyFont="1" applyBorder="1" applyAlignment="1">
      <alignment vertical="center"/>
    </xf>
    <xf numFmtId="0" fontId="5" fillId="24" borderId="35" xfId="0" applyFont="1" applyFill="1" applyBorder="1" applyAlignment="1">
      <alignment horizontal="center" vertical="top" wrapText="1"/>
    </xf>
    <xf numFmtId="1" fontId="7" fillId="24" borderId="54" xfId="0" applyNumberFormat="1" applyFont="1" applyFill="1" applyBorder="1" applyAlignment="1">
      <alignment horizontal="center" vertical="top"/>
    </xf>
    <xf numFmtId="0" fontId="5" fillId="24" borderId="35" xfId="0" applyFont="1" applyFill="1" applyBorder="1" applyAlignment="1">
      <alignment horizontal="center" vertical="center" wrapText="1"/>
    </xf>
    <xf numFmtId="0" fontId="5" fillId="24" borderId="54" xfId="0" applyFont="1" applyFill="1" applyBorder="1" applyAlignment="1">
      <alignment horizontal="center" vertical="top" wrapText="1"/>
    </xf>
    <xf numFmtId="0" fontId="5" fillId="24" borderId="56" xfId="0" applyFont="1" applyFill="1" applyBorder="1" applyAlignment="1">
      <alignment horizontal="center" vertical="top" wrapText="1"/>
    </xf>
    <xf numFmtId="0" fontId="23" fillId="0" borderId="0" xfId="0" applyFont="1" applyAlignment="1">
      <alignment horizontal="left" vertical="top"/>
    </xf>
    <xf numFmtId="0" fontId="1" fillId="24" borderId="0" xfId="0" applyFont="1" applyFill="1" applyBorder="1" applyAlignment="1">
      <alignment/>
    </xf>
    <xf numFmtId="0" fontId="1" fillId="0" borderId="0" xfId="0" applyFont="1" applyFill="1" applyBorder="1" applyAlignment="1">
      <alignment vertical="center"/>
    </xf>
    <xf numFmtId="0" fontId="0" fillId="10" borderId="63" xfId="0" applyFill="1" applyBorder="1" applyAlignment="1">
      <alignment vertical="center" wrapText="1"/>
    </xf>
    <xf numFmtId="0" fontId="0" fillId="10" borderId="64" xfId="0" applyFill="1" applyBorder="1" applyAlignment="1">
      <alignment vertical="center" wrapText="1"/>
    </xf>
    <xf numFmtId="0" fontId="0" fillId="10" borderId="65" xfId="0" applyFill="1" applyBorder="1" applyAlignment="1">
      <alignment horizontal="center" vertical="center" wrapText="1"/>
    </xf>
    <xf numFmtId="0" fontId="0" fillId="10" borderId="66" xfId="0" applyFill="1" applyBorder="1" applyAlignment="1">
      <alignment horizontal="center" vertical="center"/>
    </xf>
    <xf numFmtId="0" fontId="0" fillId="10" borderId="44" xfId="0" applyFill="1" applyBorder="1" applyAlignment="1">
      <alignment vertical="center" wrapText="1"/>
    </xf>
    <xf numFmtId="0" fontId="0" fillId="0" borderId="0" xfId="0" applyAlignment="1">
      <alignment horizontal="left" vertical="center"/>
    </xf>
    <xf numFmtId="0" fontId="0" fillId="0" borderId="0" xfId="0" applyAlignment="1">
      <alignment horizontal="left"/>
    </xf>
    <xf numFmtId="0" fontId="0" fillId="24"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6" fillId="23" borderId="0" xfId="0" applyFont="1" applyFill="1" applyAlignment="1">
      <alignment/>
    </xf>
    <xf numFmtId="0" fontId="27" fillId="28" borderId="67" xfId="0" applyFont="1" applyFill="1" applyBorder="1" applyAlignment="1">
      <alignment horizontal="center" vertical="center"/>
    </xf>
    <xf numFmtId="0" fontId="27" fillId="28" borderId="68" xfId="0" applyFont="1" applyFill="1" applyBorder="1" applyAlignment="1">
      <alignment horizontal="center" wrapText="1"/>
    </xf>
    <xf numFmtId="0" fontId="27" fillId="28" borderId="60" xfId="0" applyFont="1" applyFill="1" applyBorder="1" applyAlignment="1">
      <alignment horizontal="center" wrapText="1"/>
    </xf>
    <xf numFmtId="0" fontId="28" fillId="0" borderId="69" xfId="0" applyFont="1" applyBorder="1" applyAlignment="1">
      <alignment/>
    </xf>
    <xf numFmtId="1" fontId="28" fillId="0" borderId="0" xfId="0" applyNumberFormat="1" applyFont="1" applyAlignment="1">
      <alignment horizontal="center"/>
    </xf>
    <xf numFmtId="175" fontId="28" fillId="0" borderId="0" xfId="0" applyNumberFormat="1" applyFont="1" applyAlignment="1">
      <alignment horizontal="center"/>
    </xf>
    <xf numFmtId="2" fontId="28" fillId="0" borderId="0" xfId="0" applyNumberFormat="1" applyFont="1" applyAlignment="1">
      <alignment horizontal="center"/>
    </xf>
    <xf numFmtId="0" fontId="27" fillId="12" borderId="69" xfId="0" applyFont="1" applyFill="1" applyBorder="1" applyAlignment="1">
      <alignment/>
    </xf>
    <xf numFmtId="175" fontId="27" fillId="12" borderId="0" xfId="0" applyNumberFormat="1" applyFont="1" applyFill="1" applyBorder="1" applyAlignment="1">
      <alignment horizontal="center"/>
    </xf>
    <xf numFmtId="2" fontId="27" fillId="12" borderId="0" xfId="0" applyNumberFormat="1" applyFont="1" applyFill="1" applyBorder="1" applyAlignment="1">
      <alignment horizontal="center"/>
    </xf>
    <xf numFmtId="175" fontId="28" fillId="0" borderId="0" xfId="0" applyNumberFormat="1" applyFont="1" applyBorder="1" applyAlignment="1">
      <alignment horizontal="center"/>
    </xf>
    <xf numFmtId="2" fontId="28" fillId="0" borderId="0" xfId="0" applyNumberFormat="1" applyFont="1" applyBorder="1" applyAlignment="1">
      <alignment horizontal="center"/>
    </xf>
    <xf numFmtId="0" fontId="28" fillId="0" borderId="70" xfId="0" applyFont="1" applyBorder="1" applyAlignment="1">
      <alignment/>
    </xf>
    <xf numFmtId="175" fontId="28" fillId="0" borderId="71" xfId="0" applyNumberFormat="1" applyFont="1" applyBorder="1" applyAlignment="1">
      <alignment horizontal="center"/>
    </xf>
    <xf numFmtId="2" fontId="28" fillId="0" borderId="71" xfId="0" applyNumberFormat="1" applyFont="1" applyBorder="1" applyAlignment="1">
      <alignment horizontal="center"/>
    </xf>
    <xf numFmtId="1" fontId="7" fillId="24" borderId="35" xfId="0" applyNumberFormat="1" applyFont="1" applyFill="1" applyBorder="1" applyAlignment="1">
      <alignment horizontal="right" vertical="top"/>
    </xf>
    <xf numFmtId="0" fontId="7" fillId="24" borderId="0" xfId="0" applyFont="1" applyFill="1" applyAlignment="1">
      <alignment vertical="top"/>
    </xf>
    <xf numFmtId="0" fontId="0" fillId="24" borderId="0" xfId="0" applyFill="1" applyAlignment="1">
      <alignment/>
    </xf>
    <xf numFmtId="0" fontId="1" fillId="0" borderId="0" xfId="0" applyFont="1" applyAlignment="1">
      <alignment horizontal="left" vertical="center"/>
    </xf>
    <xf numFmtId="0" fontId="0" fillId="24" borderId="16" xfId="0" applyFill="1" applyBorder="1" applyAlignment="1">
      <alignment vertical="center"/>
    </xf>
    <xf numFmtId="0" fontId="31" fillId="24" borderId="8" xfId="0" applyFont="1" applyFill="1" applyBorder="1" applyAlignment="1">
      <alignment horizontal="center" vertical="center" wrapText="1"/>
    </xf>
    <xf numFmtId="0" fontId="31" fillId="24" borderId="8" xfId="57" applyFont="1" applyFill="1">
      <alignment vertical="top" wrapText="1"/>
      <protection/>
    </xf>
    <xf numFmtId="165" fontId="32" fillId="24" borderId="8" xfId="58" applyNumberFormat="1" applyFont="1" applyFill="1">
      <alignment horizontal="center" vertical="top" wrapText="1"/>
      <protection/>
    </xf>
    <xf numFmtId="0" fontId="31" fillId="24" borderId="8" xfId="55" applyFont="1" applyFill="1">
      <alignment vertical="top" wrapText="1"/>
      <protection/>
    </xf>
    <xf numFmtId="165" fontId="32" fillId="24" borderId="8" xfId="56" applyNumberFormat="1" applyFont="1" applyFill="1">
      <alignment horizontal="center" vertical="top" wrapText="1"/>
      <protection/>
    </xf>
    <xf numFmtId="0" fontId="23" fillId="24" borderId="35" xfId="0" applyFont="1" applyFill="1" applyBorder="1" applyAlignment="1">
      <alignment vertical="top"/>
    </xf>
    <xf numFmtId="0" fontId="33" fillId="24" borderId="35" xfId="0" applyFont="1" applyFill="1" applyBorder="1" applyAlignment="1">
      <alignment vertical="top"/>
    </xf>
    <xf numFmtId="0" fontId="34" fillId="24" borderId="35" xfId="0" applyFont="1" applyFill="1" applyBorder="1" applyAlignment="1">
      <alignment horizontal="right" vertical="top"/>
    </xf>
    <xf numFmtId="49" fontId="34" fillId="24" borderId="35" xfId="0" applyNumberFormat="1" applyFont="1" applyFill="1" applyBorder="1" applyAlignment="1">
      <alignment horizontal="left" vertical="top"/>
    </xf>
    <xf numFmtId="1" fontId="34" fillId="24" borderId="35" xfId="0" applyNumberFormat="1" applyFont="1" applyFill="1" applyBorder="1" applyAlignment="1">
      <alignment horizontal="right" vertical="top"/>
    </xf>
    <xf numFmtId="0" fontId="10" fillId="0" borderId="0" xfId="0" applyFont="1" applyFill="1" applyBorder="1" applyAlignment="1">
      <alignment vertical="center" wrapText="1"/>
    </xf>
    <xf numFmtId="164" fontId="11" fillId="24" borderId="8" xfId="58" applyNumberFormat="1" applyFill="1">
      <alignment horizontal="center" vertical="top" wrapText="1"/>
      <protection/>
    </xf>
    <xf numFmtId="164" fontId="11" fillId="24" borderId="8" xfId="56" applyNumberFormat="1" applyFill="1">
      <alignment horizontal="center" vertical="top" wrapText="1"/>
      <protection/>
    </xf>
    <xf numFmtId="0" fontId="0" fillId="0" borderId="16" xfId="0" applyFill="1" applyBorder="1" applyAlignment="1">
      <alignment horizontal="center" vertical="center"/>
    </xf>
    <xf numFmtId="0" fontId="20" fillId="24" borderId="35" xfId="0" applyFont="1" applyFill="1" applyBorder="1" applyAlignment="1">
      <alignment horizontal="right" vertical="top"/>
    </xf>
    <xf numFmtId="49" fontId="20" fillId="24" borderId="35" xfId="0" applyNumberFormat="1" applyFont="1" applyFill="1" applyBorder="1" applyAlignment="1">
      <alignment horizontal="left" vertical="top"/>
    </xf>
    <xf numFmtId="174" fontId="12" fillId="24" borderId="8" xfId="58" applyNumberFormat="1" applyFont="1" applyFill="1">
      <alignment horizontal="center" vertical="top" wrapText="1"/>
      <protection/>
    </xf>
    <xf numFmtId="174" fontId="12" fillId="24" borderId="8" xfId="56" applyNumberFormat="1" applyFont="1" applyFill="1">
      <alignment horizontal="center" vertical="top" wrapText="1"/>
      <protection/>
    </xf>
    <xf numFmtId="0" fontId="0" fillId="9" borderId="28" xfId="0" applyFill="1" applyBorder="1" applyAlignment="1">
      <alignment horizontal="center" vertical="center"/>
    </xf>
    <xf numFmtId="0" fontId="9" fillId="24" borderId="16" xfId="57" applyFont="1" applyFill="1" applyBorder="1">
      <alignment vertical="top" wrapText="1"/>
      <protection/>
    </xf>
    <xf numFmtId="0" fontId="9" fillId="24" borderId="16" xfId="55" applyFont="1" applyFill="1" applyBorder="1">
      <alignment vertical="top" wrapText="1"/>
      <protection/>
    </xf>
    <xf numFmtId="0" fontId="9" fillId="24" borderId="16" xfId="0" applyFont="1" applyFill="1" applyBorder="1" applyAlignment="1">
      <alignment vertical="center"/>
    </xf>
    <xf numFmtId="0" fontId="13" fillId="24" borderId="72" xfId="57" applyFont="1" applyFill="1" applyBorder="1">
      <alignment vertical="top" wrapText="1"/>
      <protection/>
    </xf>
    <xf numFmtId="0" fontId="13" fillId="24" borderId="72" xfId="55" applyFont="1" applyFill="1" applyBorder="1">
      <alignment vertical="top" wrapText="1"/>
      <protection/>
    </xf>
    <xf numFmtId="0" fontId="13" fillId="0" borderId="0" xfId="55" applyFont="1" applyFill="1" applyBorder="1" applyAlignment="1">
      <alignment vertical="top" wrapText="1"/>
      <protection/>
    </xf>
    <xf numFmtId="0" fontId="0" fillId="10" borderId="43" xfId="0" applyFill="1" applyBorder="1" applyAlignment="1">
      <alignment wrapText="1"/>
    </xf>
    <xf numFmtId="0" fontId="0" fillId="0" borderId="73" xfId="0" applyBorder="1" applyAlignment="1">
      <alignment/>
    </xf>
    <xf numFmtId="0" fontId="0" fillId="0" borderId="74" xfId="0" applyBorder="1" applyAlignment="1">
      <alignment/>
    </xf>
    <xf numFmtId="0" fontId="0" fillId="0" borderId="75" xfId="0" applyBorder="1" applyAlignment="1">
      <alignment/>
    </xf>
    <xf numFmtId="176" fontId="0" fillId="0" borderId="0" xfId="0" applyNumberFormat="1" applyAlignment="1">
      <alignment/>
    </xf>
    <xf numFmtId="0" fontId="35" fillId="16" borderId="16" xfId="0" applyFont="1" applyFill="1" applyBorder="1" applyAlignment="1">
      <alignment/>
    </xf>
    <xf numFmtId="0" fontId="0" fillId="0" borderId="16" xfId="0" applyBorder="1" applyAlignment="1">
      <alignment/>
    </xf>
    <xf numFmtId="0" fontId="1" fillId="16" borderId="16" xfId="0" applyFont="1" applyFill="1" applyBorder="1" applyAlignment="1">
      <alignment horizontal="center" vertical="center"/>
    </xf>
    <xf numFmtId="0" fontId="0" fillId="16" borderId="16" xfId="0" applyFill="1" applyBorder="1" applyAlignment="1">
      <alignment horizontal="center" vertical="center"/>
    </xf>
    <xf numFmtId="0" fontId="1" fillId="0" borderId="46" xfId="0" applyFont="1" applyBorder="1" applyAlignment="1">
      <alignment/>
    </xf>
    <xf numFmtId="0" fontId="35" fillId="24" borderId="16" xfId="0" applyFont="1" applyFill="1" applyBorder="1" applyAlignment="1">
      <alignment/>
    </xf>
    <xf numFmtId="0" fontId="35" fillId="24" borderId="16" xfId="0" applyFont="1" applyFill="1" applyBorder="1" applyAlignment="1">
      <alignment wrapText="1"/>
    </xf>
    <xf numFmtId="0" fontId="35" fillId="24" borderId="16" xfId="0" applyFont="1" applyFill="1" applyBorder="1" applyAlignment="1">
      <alignment horizontal="center" vertical="center" wrapText="1"/>
    </xf>
    <xf numFmtId="0" fontId="35" fillId="16" borderId="16" xfId="0" applyFont="1" applyFill="1" applyBorder="1" applyAlignment="1">
      <alignment wrapText="1"/>
    </xf>
    <xf numFmtId="0" fontId="35" fillId="16" borderId="16" xfId="0" applyFont="1" applyFill="1" applyBorder="1" applyAlignment="1">
      <alignment vertical="center"/>
    </xf>
    <xf numFmtId="0" fontId="36" fillId="24" borderId="16" xfId="0" applyFont="1" applyFill="1" applyBorder="1" applyAlignment="1">
      <alignment horizontal="right"/>
    </xf>
    <xf numFmtId="0" fontId="35" fillId="0" borderId="16" xfId="0" applyFont="1" applyBorder="1" applyAlignment="1">
      <alignment/>
    </xf>
    <xf numFmtId="0" fontId="35" fillId="0" borderId="16" xfId="0" applyFont="1" applyBorder="1" applyAlignment="1">
      <alignment wrapText="1"/>
    </xf>
    <xf numFmtId="0" fontId="37" fillId="16" borderId="46" xfId="0" applyFont="1" applyFill="1" applyBorder="1" applyAlignment="1">
      <alignment horizontal="center" vertical="center"/>
    </xf>
    <xf numFmtId="0" fontId="35" fillId="0" borderId="16" xfId="0" applyFont="1" applyBorder="1" applyAlignment="1">
      <alignment horizontal="left"/>
    </xf>
    <xf numFmtId="0" fontId="35" fillId="0" borderId="16" xfId="0" applyNumberFormat="1" applyFont="1" applyBorder="1" applyAlignment="1">
      <alignment/>
    </xf>
    <xf numFmtId="0" fontId="0" fillId="0" borderId="16" xfId="0" applyBorder="1" applyAlignment="1">
      <alignment horizontal="left" indent="1"/>
    </xf>
    <xf numFmtId="0" fontId="0" fillId="0" borderId="16" xfId="0" applyNumberFormat="1" applyBorder="1" applyAlignment="1">
      <alignment/>
    </xf>
    <xf numFmtId="0" fontId="35" fillId="24" borderId="16" xfId="0" applyFont="1" applyFill="1" applyBorder="1" applyAlignment="1">
      <alignment horizontal="left"/>
    </xf>
    <xf numFmtId="0" fontId="35" fillId="24" borderId="16" xfId="0" applyNumberFormat="1" applyFont="1" applyFill="1" applyBorder="1" applyAlignment="1">
      <alignment/>
    </xf>
    <xf numFmtId="0" fontId="1" fillId="0" borderId="46" xfId="0" applyFont="1" applyFill="1" applyBorder="1" applyAlignment="1">
      <alignment horizontal="left" indent="1"/>
    </xf>
    <xf numFmtId="0" fontId="36" fillId="0" borderId="16" xfId="0" applyFont="1" applyBorder="1" applyAlignment="1">
      <alignment horizontal="left"/>
    </xf>
    <xf numFmtId="0" fontId="0" fillId="0" borderId="16" xfId="0" applyBorder="1" applyAlignment="1">
      <alignment horizontal="left"/>
    </xf>
    <xf numFmtId="0" fontId="35" fillId="24" borderId="16" xfId="0" applyFont="1" applyFill="1" applyBorder="1" applyAlignment="1">
      <alignment/>
    </xf>
    <xf numFmtId="0" fontId="0" fillId="10" borderId="15" xfId="0" applyFill="1" applyBorder="1" applyAlignment="1">
      <alignment vertical="center" wrapText="1"/>
    </xf>
    <xf numFmtId="0" fontId="0" fillId="10" borderId="33" xfId="0" applyFill="1" applyBorder="1" applyAlignment="1">
      <alignment wrapText="1"/>
    </xf>
    <xf numFmtId="0" fontId="0" fillId="10" borderId="14" xfId="0" applyFill="1" applyBorder="1" applyAlignment="1">
      <alignment horizontal="center" vertical="center"/>
    </xf>
    <xf numFmtId="0" fontId="23" fillId="24" borderId="76" xfId="0" applyFont="1" applyFill="1" applyBorder="1" applyAlignment="1">
      <alignment vertical="top"/>
    </xf>
    <xf numFmtId="1" fontId="34" fillId="24" borderId="76" xfId="0" applyNumberFormat="1" applyFont="1" applyFill="1" applyBorder="1" applyAlignment="1">
      <alignment horizontal="right" vertical="top"/>
    </xf>
    <xf numFmtId="49" fontId="34" fillId="24" borderId="76" xfId="0" applyNumberFormat="1" applyFont="1" applyFill="1" applyBorder="1" applyAlignment="1">
      <alignment horizontal="left" vertical="top"/>
    </xf>
    <xf numFmtId="49" fontId="34" fillId="24" borderId="77" xfId="0" applyNumberFormat="1" applyFont="1" applyFill="1" applyBorder="1" applyAlignment="1">
      <alignment horizontal="left" vertical="top"/>
    </xf>
    <xf numFmtId="49" fontId="34" fillId="24" borderId="78" xfId="0" applyNumberFormat="1" applyFont="1" applyFill="1" applyBorder="1" applyAlignment="1">
      <alignment horizontal="left" vertical="top"/>
    </xf>
    <xf numFmtId="0" fontId="23" fillId="24" borderId="79" xfId="0" applyFont="1" applyFill="1" applyBorder="1" applyAlignment="1">
      <alignment vertical="top"/>
    </xf>
    <xf numFmtId="1" fontId="34" fillId="24" borderId="79" xfId="0" applyNumberFormat="1" applyFont="1" applyFill="1" applyBorder="1" applyAlignment="1">
      <alignment horizontal="right" vertical="top"/>
    </xf>
    <xf numFmtId="49" fontId="34" fillId="24" borderId="79" xfId="0" applyNumberFormat="1" applyFont="1" applyFill="1" applyBorder="1" applyAlignment="1">
      <alignment horizontal="left" vertical="top"/>
    </xf>
    <xf numFmtId="49" fontId="34" fillId="24" borderId="80" xfId="0" applyNumberFormat="1" applyFont="1" applyFill="1" applyBorder="1" applyAlignment="1">
      <alignment horizontal="left" vertical="top"/>
    </xf>
    <xf numFmtId="0" fontId="9" fillId="23" borderId="0" xfId="0" applyFont="1" applyFill="1" applyBorder="1" applyAlignment="1">
      <alignment vertical="center"/>
    </xf>
    <xf numFmtId="0" fontId="9" fillId="24" borderId="0" xfId="0" applyFont="1" applyFill="1" applyBorder="1" applyAlignment="1">
      <alignment vertical="top"/>
    </xf>
    <xf numFmtId="0" fontId="38" fillId="24" borderId="35" xfId="0" applyFont="1" applyFill="1" applyBorder="1" applyAlignment="1">
      <alignment vertical="top"/>
    </xf>
    <xf numFmtId="0" fontId="39" fillId="24" borderId="35" xfId="0" applyFont="1" applyFill="1" applyBorder="1" applyAlignment="1">
      <alignment vertical="top"/>
    </xf>
    <xf numFmtId="0" fontId="40" fillId="24" borderId="35" xfId="0" applyFont="1" applyFill="1" applyBorder="1" applyAlignment="1">
      <alignment horizontal="right" vertical="top"/>
    </xf>
    <xf numFmtId="49" fontId="40" fillId="24" borderId="35" xfId="0" applyNumberFormat="1" applyFont="1" applyFill="1" applyBorder="1" applyAlignment="1">
      <alignment horizontal="left" vertical="top"/>
    </xf>
    <xf numFmtId="1" fontId="40" fillId="24" borderId="35" xfId="0" applyNumberFormat="1" applyFont="1" applyFill="1" applyBorder="1" applyAlignment="1">
      <alignment horizontal="right" vertical="top"/>
    </xf>
    <xf numFmtId="0" fontId="10" fillId="24" borderId="35" xfId="0" applyFont="1" applyFill="1" applyBorder="1" applyAlignment="1">
      <alignment vertical="top"/>
    </xf>
    <xf numFmtId="0" fontId="41" fillId="24" borderId="35" xfId="0" applyFont="1" applyFill="1" applyBorder="1" applyAlignment="1">
      <alignment vertical="top"/>
    </xf>
    <xf numFmtId="2" fontId="11" fillId="24" borderId="35" xfId="0" applyNumberFormat="1" applyFont="1" applyFill="1" applyBorder="1" applyAlignment="1">
      <alignment horizontal="right" vertical="top"/>
    </xf>
    <xf numFmtId="49" fontId="11" fillId="24" borderId="35" xfId="0" applyNumberFormat="1" applyFont="1" applyFill="1" applyBorder="1" applyAlignment="1">
      <alignment horizontal="left" vertical="top"/>
    </xf>
    <xf numFmtId="1" fontId="11" fillId="24" borderId="35" xfId="0" applyNumberFormat="1" applyFont="1" applyFill="1" applyBorder="1" applyAlignment="1">
      <alignment horizontal="right" vertical="top"/>
    </xf>
    <xf numFmtId="0" fontId="5" fillId="0" borderId="0" xfId="0" applyFont="1" applyFill="1" applyBorder="1" applyAlignment="1">
      <alignment vertical="top" wrapText="1"/>
    </xf>
    <xf numFmtId="166" fontId="11" fillId="24" borderId="8" xfId="58" applyNumberFormat="1" applyFill="1">
      <alignment horizontal="center" vertical="top" wrapText="1"/>
      <protection/>
    </xf>
    <xf numFmtId="0" fontId="0" fillId="9" borderId="53" xfId="0" applyFill="1" applyBorder="1" applyAlignment="1">
      <alignment wrapText="1"/>
    </xf>
    <xf numFmtId="0" fontId="0" fillId="10" borderId="53" xfId="0" applyFont="1" applyFill="1" applyBorder="1" applyAlignment="1">
      <alignment wrapText="1"/>
    </xf>
    <xf numFmtId="0" fontId="0" fillId="10" borderId="43" xfId="0" applyFont="1" applyFill="1" applyBorder="1" applyAlignment="1">
      <alignment wrapText="1"/>
    </xf>
    <xf numFmtId="0" fontId="1" fillId="24" borderId="20" xfId="0" applyFont="1" applyFill="1" applyBorder="1" applyAlignment="1">
      <alignment/>
    </xf>
    <xf numFmtId="0" fontId="42" fillId="0" borderId="0" xfId="0" applyFont="1" applyFill="1" applyBorder="1" applyAlignment="1">
      <alignment/>
    </xf>
    <xf numFmtId="44" fontId="0" fillId="24" borderId="16" xfId="48" applyFont="1" applyFill="1" applyBorder="1" applyAlignment="1">
      <alignment horizontal="center"/>
    </xf>
    <xf numFmtId="0" fontId="0" fillId="10" borderId="53" xfId="0" applyFill="1" applyBorder="1" applyAlignment="1">
      <alignment/>
    </xf>
    <xf numFmtId="0" fontId="0" fillId="9" borderId="41" xfId="0" applyFill="1" applyBorder="1" applyAlignment="1">
      <alignment wrapText="1"/>
    </xf>
    <xf numFmtId="0" fontId="0" fillId="10" borderId="40" xfId="0" applyFont="1" applyFill="1" applyBorder="1" applyAlignment="1">
      <alignment wrapText="1"/>
    </xf>
    <xf numFmtId="3" fontId="1" fillId="24" borderId="16" xfId="0" applyNumberFormat="1" applyFont="1" applyFill="1" applyBorder="1" applyAlignment="1">
      <alignment horizontal="center" vertical="center"/>
    </xf>
    <xf numFmtId="177" fontId="1" fillId="24" borderId="16" xfId="0" applyNumberFormat="1" applyFont="1" applyFill="1" applyBorder="1" applyAlignment="1">
      <alignment horizontal="center" vertical="center"/>
    </xf>
    <xf numFmtId="175" fontId="0" fillId="24" borderId="16" xfId="0" applyNumberFormat="1" applyFont="1" applyFill="1" applyBorder="1" applyAlignment="1">
      <alignment horizontal="center" vertical="center"/>
    </xf>
    <xf numFmtId="0" fontId="0" fillId="10" borderId="45" xfId="0" applyFill="1" applyBorder="1" applyAlignment="1">
      <alignment wrapText="1"/>
    </xf>
    <xf numFmtId="44" fontId="0" fillId="24" borderId="16" xfId="48" applyFont="1" applyFill="1" applyBorder="1" applyAlignment="1">
      <alignment/>
    </xf>
    <xf numFmtId="44" fontId="0" fillId="24" borderId="16" xfId="48" applyFont="1" applyFill="1" applyBorder="1" applyAlignment="1">
      <alignment vertical="center"/>
    </xf>
    <xf numFmtId="44" fontId="1" fillId="24" borderId="16" xfId="48" applyFont="1" applyFill="1" applyBorder="1" applyAlignment="1">
      <alignment/>
    </xf>
    <xf numFmtId="44" fontId="1" fillId="24" borderId="16" xfId="48" applyFont="1" applyFill="1" applyBorder="1" applyAlignment="1">
      <alignment vertical="center"/>
    </xf>
    <xf numFmtId="0" fontId="1" fillId="0" borderId="0" xfId="0" applyFont="1" applyFill="1" applyAlignment="1">
      <alignment/>
    </xf>
    <xf numFmtId="0" fontId="0" fillId="9" borderId="43" xfId="0" applyFill="1" applyBorder="1" applyAlignment="1">
      <alignment wrapText="1"/>
    </xf>
    <xf numFmtId="0" fontId="11" fillId="23" borderId="0" xfId="0" applyFont="1" applyFill="1" applyBorder="1" applyAlignment="1">
      <alignment vertical="center"/>
    </xf>
    <xf numFmtId="169" fontId="11" fillId="24" borderId="8" xfId="58" applyNumberFormat="1" applyFont="1" applyFill="1">
      <alignment horizontal="center" vertical="top" wrapText="1"/>
      <protection/>
    </xf>
    <xf numFmtId="169" fontId="11" fillId="24" borderId="8" xfId="56" applyNumberFormat="1" applyFont="1" applyFill="1">
      <alignment horizontal="center" vertical="top" wrapText="1"/>
      <protection/>
    </xf>
    <xf numFmtId="170" fontId="11" fillId="24" borderId="8" xfId="58" applyNumberFormat="1" applyFont="1" applyFill="1">
      <alignment horizontal="center" vertical="top" wrapText="1"/>
      <protection/>
    </xf>
    <xf numFmtId="3" fontId="0" fillId="24" borderId="16" xfId="0" applyNumberFormat="1" applyFill="1" applyBorder="1" applyAlignment="1">
      <alignment/>
    </xf>
    <xf numFmtId="0" fontId="5" fillId="24" borderId="54" xfId="0" applyFont="1" applyFill="1" applyBorder="1" applyAlignment="1">
      <alignment horizontal="center" vertical="top" wrapText="1"/>
    </xf>
    <xf numFmtId="0" fontId="5" fillId="24" borderId="56" xfId="0" applyFont="1" applyFill="1" applyBorder="1" applyAlignment="1">
      <alignment horizontal="center" vertical="top" wrapText="1"/>
    </xf>
    <xf numFmtId="0" fontId="10" fillId="24" borderId="35" xfId="0" applyFont="1" applyFill="1" applyBorder="1" applyAlignment="1">
      <alignment vertical="top"/>
    </xf>
    <xf numFmtId="0" fontId="10" fillId="24" borderId="35" xfId="0" applyFont="1" applyFill="1" applyBorder="1" applyAlignment="1">
      <alignment horizontal="center" vertical="top" wrapText="1"/>
    </xf>
    <xf numFmtId="0" fontId="38" fillId="24" borderId="54" xfId="0" applyFont="1" applyFill="1" applyBorder="1" applyAlignment="1">
      <alignment horizontal="center" vertical="top" wrapText="1"/>
    </xf>
    <xf numFmtId="0" fontId="38" fillId="24" borderId="81" xfId="0" applyFont="1" applyFill="1" applyBorder="1" applyAlignment="1">
      <alignment horizontal="center" vertical="top" wrapText="1"/>
    </xf>
    <xf numFmtId="0" fontId="10" fillId="16" borderId="8" xfId="0" applyFont="1" applyFill="1" applyBorder="1" applyAlignment="1">
      <alignment horizontal="center" vertical="center" wrapText="1"/>
    </xf>
    <xf numFmtId="0" fontId="13" fillId="23" borderId="16" xfId="0" applyFont="1" applyFill="1" applyBorder="1" applyAlignment="1">
      <alignment horizontal="left" vertical="center"/>
    </xf>
    <xf numFmtId="0" fontId="10" fillId="24" borderId="8" xfId="0" applyFont="1" applyFill="1" applyBorder="1" applyAlignment="1">
      <alignment horizontal="center" vertical="center" wrapText="1"/>
    </xf>
    <xf numFmtId="0" fontId="13" fillId="0" borderId="0" xfId="55" applyFont="1" applyFill="1" applyBorder="1" applyAlignment="1">
      <alignment horizontal="left" vertical="top" wrapText="1"/>
      <protection/>
    </xf>
    <xf numFmtId="0" fontId="0" fillId="15" borderId="0" xfId="0" applyFill="1" applyAlignment="1">
      <alignment/>
    </xf>
    <xf numFmtId="0" fontId="52" fillId="15" borderId="0" xfId="0" applyFont="1" applyFill="1" applyAlignment="1">
      <alignment/>
    </xf>
    <xf numFmtId="0" fontId="55" fillId="29" borderId="0" xfId="0" applyFont="1" applyFill="1" applyAlignment="1">
      <alignment/>
    </xf>
    <xf numFmtId="0" fontId="0" fillId="29" borderId="16" xfId="0" applyFill="1" applyBorder="1" applyAlignment="1">
      <alignment/>
    </xf>
    <xf numFmtId="0" fontId="12" fillId="0" borderId="16" xfId="0" applyFont="1" applyBorder="1" applyAlignment="1">
      <alignment/>
    </xf>
    <xf numFmtId="0" fontId="0" fillId="29" borderId="0" xfId="0" applyFill="1" applyAlignment="1">
      <alignment/>
    </xf>
    <xf numFmtId="0" fontId="38" fillId="24" borderId="35" xfId="0" applyFont="1" applyFill="1" applyBorder="1" applyAlignment="1">
      <alignment horizontal="center" vertical="top" wrapText="1"/>
    </xf>
    <xf numFmtId="0" fontId="5" fillId="16" borderId="54" xfId="0" applyFont="1" applyFill="1" applyBorder="1" applyAlignment="1">
      <alignment horizontal="center" vertical="center" wrapText="1"/>
    </xf>
    <xf numFmtId="0" fontId="5" fillId="16" borderId="81" xfId="0" applyFont="1" applyFill="1" applyBorder="1" applyAlignment="1">
      <alignment horizontal="center" vertical="center" wrapText="1"/>
    </xf>
    <xf numFmtId="0" fontId="5" fillId="16" borderId="35" xfId="0" applyFont="1" applyFill="1" applyBorder="1" applyAlignment="1">
      <alignment horizontal="center" vertical="center" wrapText="1"/>
    </xf>
    <xf numFmtId="0" fontId="5" fillId="24" borderId="35" xfId="0" applyFont="1" applyFill="1" applyBorder="1" applyAlignment="1">
      <alignment horizontal="center" vertical="top" wrapText="1"/>
    </xf>
    <xf numFmtId="0" fontId="5" fillId="24" borderId="35" xfId="0" applyFont="1" applyFill="1" applyBorder="1" applyAlignment="1">
      <alignment horizontal="center" vertical="top" wrapText="1"/>
    </xf>
    <xf numFmtId="0" fontId="23" fillId="24" borderId="35" xfId="0" applyFont="1" applyFill="1" applyBorder="1" applyAlignment="1">
      <alignment horizontal="center" vertical="top" wrapText="1"/>
    </xf>
    <xf numFmtId="0" fontId="23" fillId="24" borderId="55" xfId="0" applyFont="1" applyFill="1" applyBorder="1" applyAlignment="1">
      <alignment horizontal="center" vertical="top" wrapText="1"/>
    </xf>
    <xf numFmtId="0" fontId="23" fillId="24" borderId="82" xfId="0" applyFont="1" applyFill="1" applyBorder="1" applyAlignment="1">
      <alignment vertical="top"/>
    </xf>
    <xf numFmtId="0" fontId="23" fillId="24" borderId="83" xfId="0" applyFont="1" applyFill="1" applyBorder="1" applyAlignment="1">
      <alignment vertical="top"/>
    </xf>
    <xf numFmtId="0" fontId="23" fillId="24" borderId="84" xfId="0" applyFont="1" applyFill="1" applyBorder="1" applyAlignment="1">
      <alignment vertical="top"/>
    </xf>
    <xf numFmtId="0" fontId="23" fillId="24" borderId="68" xfId="0" applyFont="1" applyFill="1" applyBorder="1" applyAlignment="1">
      <alignment horizontal="center" vertical="top" wrapText="1"/>
    </xf>
    <xf numFmtId="0" fontId="5" fillId="16" borderId="35" xfId="0" applyFont="1" applyFill="1" applyBorder="1" applyAlignment="1">
      <alignment vertical="center"/>
    </xf>
    <xf numFmtId="0" fontId="5" fillId="24" borderId="35" xfId="0" applyFont="1" applyFill="1" applyBorder="1" applyAlignment="1">
      <alignment vertical="top"/>
    </xf>
    <xf numFmtId="0" fontId="5" fillId="16" borderId="35" xfId="0" applyFont="1" applyFill="1" applyBorder="1" applyAlignment="1">
      <alignment horizontal="center" vertical="top" wrapText="1"/>
    </xf>
    <xf numFmtId="0" fontId="0" fillId="10" borderId="16" xfId="0" applyFill="1" applyBorder="1" applyAlignment="1">
      <alignment horizontal="center" vertical="center" wrapText="1"/>
    </xf>
    <xf numFmtId="0" fontId="1" fillId="24" borderId="85" xfId="0" applyFont="1" applyFill="1" applyBorder="1" applyAlignment="1">
      <alignment horizontal="center" vertical="center" wrapText="1"/>
    </xf>
    <xf numFmtId="0" fontId="1" fillId="24" borderId="86" xfId="0" applyFont="1" applyFill="1" applyBorder="1" applyAlignment="1">
      <alignment horizontal="center" vertical="center" wrapText="1"/>
    </xf>
    <xf numFmtId="0" fontId="1" fillId="24" borderId="87" xfId="0" applyFont="1" applyFill="1" applyBorder="1" applyAlignment="1">
      <alignment horizontal="center" vertical="center" wrapText="1"/>
    </xf>
    <xf numFmtId="0" fontId="1" fillId="24" borderId="88" xfId="0" applyFont="1" applyFill="1" applyBorder="1" applyAlignment="1">
      <alignment horizontal="center" vertical="center" wrapText="1"/>
    </xf>
    <xf numFmtId="0" fontId="1" fillId="24" borderId="89" xfId="0" applyFont="1" applyFill="1" applyBorder="1" applyAlignment="1">
      <alignment horizontal="center" vertical="center" wrapText="1"/>
    </xf>
    <xf numFmtId="0" fontId="1" fillId="24" borderId="64" xfId="0" applyFont="1" applyFill="1" applyBorder="1" applyAlignment="1">
      <alignment horizontal="center" vertical="center" wrapText="1"/>
    </xf>
    <xf numFmtId="0" fontId="1" fillId="24" borderId="9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91" xfId="0" applyFont="1" applyFill="1" applyBorder="1" applyAlignment="1">
      <alignment horizontal="left" vertical="center" wrapText="1"/>
    </xf>
    <xf numFmtId="0" fontId="1" fillId="24" borderId="92" xfId="0" applyFont="1" applyFill="1" applyBorder="1" applyAlignment="1">
      <alignment horizontal="left" vertical="center" wrapText="1"/>
    </xf>
    <xf numFmtId="0" fontId="1" fillId="24" borderId="52" xfId="0" applyFont="1" applyFill="1" applyBorder="1" applyAlignment="1">
      <alignment horizontal="center" vertical="center" wrapText="1"/>
    </xf>
    <xf numFmtId="0" fontId="1" fillId="24" borderId="93" xfId="0" applyFont="1" applyFill="1" applyBorder="1" applyAlignment="1">
      <alignment horizontal="left" vertical="center" wrapText="1"/>
    </xf>
    <xf numFmtId="0" fontId="1" fillId="24" borderId="87" xfId="0" applyFont="1" applyFill="1" applyBorder="1" applyAlignment="1">
      <alignment horizontal="left" vertical="center" wrapText="1"/>
    </xf>
    <xf numFmtId="0" fontId="1" fillId="24" borderId="94" xfId="0" applyFont="1" applyFill="1" applyBorder="1" applyAlignment="1">
      <alignment horizontal="center" vertical="center" wrapText="1"/>
    </xf>
    <xf numFmtId="0" fontId="1" fillId="24" borderId="95" xfId="0" applyFont="1" applyFill="1" applyBorder="1" applyAlignment="1">
      <alignment horizontal="center" vertical="center" wrapText="1"/>
    </xf>
    <xf numFmtId="0" fontId="1" fillId="24" borderId="96" xfId="0" applyFont="1" applyFill="1" applyBorder="1" applyAlignment="1">
      <alignment horizontal="center" vertical="center" wrapText="1"/>
    </xf>
    <xf numFmtId="0" fontId="1" fillId="24" borderId="52" xfId="0" applyFont="1" applyFill="1" applyBorder="1" applyAlignment="1">
      <alignment horizontal="left" vertical="center" wrapText="1"/>
    </xf>
    <xf numFmtId="0" fontId="1" fillId="24" borderId="0" xfId="0" applyFont="1" applyFill="1" applyBorder="1" applyAlignment="1">
      <alignment horizontal="left" vertical="center" wrapText="1"/>
    </xf>
    <xf numFmtId="0" fontId="0" fillId="10" borderId="0" xfId="0" applyFill="1" applyAlignment="1">
      <alignment/>
    </xf>
    <xf numFmtId="0" fontId="1" fillId="24" borderId="45" xfId="0" applyFont="1" applyFill="1" applyBorder="1" applyAlignment="1">
      <alignment horizontal="center" vertical="center" wrapText="1"/>
    </xf>
    <xf numFmtId="0" fontId="1" fillId="24" borderId="53" xfId="0" applyFont="1" applyFill="1" applyBorder="1" applyAlignment="1">
      <alignment horizontal="center" vertical="center" wrapText="1"/>
    </xf>
    <xf numFmtId="0" fontId="1" fillId="24" borderId="41" xfId="0" applyFont="1" applyFill="1" applyBorder="1" applyAlignment="1">
      <alignment horizontal="center" vertical="center" wrapText="1"/>
    </xf>
    <xf numFmtId="0" fontId="1" fillId="24" borderId="40"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4" borderId="97" xfId="0" applyFont="1" applyFill="1" applyBorder="1" applyAlignment="1">
      <alignment horizontal="center" vertical="center" wrapText="1"/>
    </xf>
    <xf numFmtId="0" fontId="1" fillId="24" borderId="98" xfId="0" applyFont="1" applyFill="1" applyBorder="1" applyAlignment="1">
      <alignment horizontal="center" vertical="center" wrapText="1"/>
    </xf>
    <xf numFmtId="0" fontId="1" fillId="24" borderId="99" xfId="0" applyFont="1" applyFill="1" applyBorder="1" applyAlignment="1">
      <alignment horizontal="center" vertical="center" wrapText="1"/>
    </xf>
    <xf numFmtId="0" fontId="3" fillId="24" borderId="73" xfId="0" applyFont="1" applyFill="1" applyBorder="1" applyAlignment="1">
      <alignment horizontal="center" vertical="center" wrapText="1"/>
    </xf>
    <xf numFmtId="0" fontId="3" fillId="24" borderId="74" xfId="0" applyFont="1" applyFill="1" applyBorder="1" applyAlignment="1">
      <alignment horizontal="center" vertical="center" wrapText="1"/>
    </xf>
    <xf numFmtId="0" fontId="3" fillId="24" borderId="75" xfId="0" applyFont="1" applyFill="1" applyBorder="1" applyAlignment="1">
      <alignment horizontal="center" vertical="center" wrapText="1"/>
    </xf>
    <xf numFmtId="0" fontId="1" fillId="24" borderId="100" xfId="0" applyFont="1" applyFill="1" applyBorder="1" applyAlignment="1">
      <alignment horizontal="center" vertical="center" wrapText="1"/>
    </xf>
    <xf numFmtId="0" fontId="1" fillId="24" borderId="101" xfId="0" applyFont="1" applyFill="1" applyBorder="1" applyAlignment="1">
      <alignment horizontal="center" vertical="center" wrapText="1"/>
    </xf>
    <xf numFmtId="0" fontId="10" fillId="24" borderId="8" xfId="0" applyFont="1" applyFill="1" applyBorder="1" applyAlignment="1">
      <alignment horizontal="center" vertical="center" wrapText="1"/>
    </xf>
    <xf numFmtId="0" fontId="16" fillId="26" borderId="16" xfId="0" applyFont="1" applyFill="1" applyBorder="1" applyAlignment="1">
      <alignment horizontal="left" vertical="center"/>
    </xf>
    <xf numFmtId="0" fontId="17" fillId="16" borderId="36" xfId="0" applyFont="1" applyFill="1" applyBorder="1" applyAlignment="1">
      <alignment horizontal="center" vertical="center"/>
    </xf>
    <xf numFmtId="0" fontId="14" fillId="16" borderId="36" xfId="0" applyFont="1" applyFill="1" applyBorder="1" applyAlignment="1">
      <alignment horizontal="center" vertical="center"/>
    </xf>
    <xf numFmtId="0" fontId="0" fillId="16" borderId="16" xfId="0" applyFill="1" applyBorder="1" applyAlignment="1">
      <alignment/>
    </xf>
    <xf numFmtId="0" fontId="14" fillId="27" borderId="23" xfId="0" applyFont="1" applyFill="1" applyBorder="1" applyAlignment="1">
      <alignment horizontal="center" vertical="center" wrapText="1"/>
    </xf>
    <xf numFmtId="0" fontId="14" fillId="27" borderId="44" xfId="0" applyFont="1" applyFill="1" applyBorder="1" applyAlignment="1">
      <alignment horizontal="center" vertical="center" wrapText="1"/>
    </xf>
    <xf numFmtId="0" fontId="14" fillId="27" borderId="102" xfId="0" applyFont="1" applyFill="1" applyBorder="1" applyAlignment="1">
      <alignment horizontal="center" vertical="center" wrapText="1"/>
    </xf>
    <xf numFmtId="0" fontId="14" fillId="27" borderId="16" xfId="0" applyFont="1" applyFill="1" applyBorder="1" applyAlignment="1">
      <alignment horizontal="center" vertical="center" wrapText="1"/>
    </xf>
    <xf numFmtId="0" fontId="9" fillId="24" borderId="55" xfId="0" applyFont="1" applyFill="1" applyBorder="1" applyAlignment="1">
      <alignment horizontal="center" vertical="top" wrapText="1"/>
    </xf>
    <xf numFmtId="0" fontId="9" fillId="24" borderId="68" xfId="0" applyFont="1" applyFill="1" applyBorder="1" applyAlignment="1">
      <alignment horizontal="center" vertical="top" wrapText="1"/>
    </xf>
    <xf numFmtId="0" fontId="9" fillId="24" borderId="57" xfId="0" applyFont="1" applyFill="1" applyBorder="1" applyAlignment="1">
      <alignment horizontal="center" vertical="top" wrapText="1"/>
    </xf>
    <xf numFmtId="0" fontId="9" fillId="24" borderId="35" xfId="0" applyFont="1" applyFill="1" applyBorder="1" applyAlignment="1">
      <alignment horizontal="center" vertical="top" wrapText="1"/>
    </xf>
    <xf numFmtId="0" fontId="10" fillId="23" borderId="16" xfId="55" applyFill="1" applyBorder="1" applyAlignment="1">
      <alignment horizontal="left" vertical="top" wrapText="1"/>
      <protection/>
    </xf>
    <xf numFmtId="0" fontId="9" fillId="0" borderId="0" xfId="0" applyFont="1" applyFill="1" applyBorder="1" applyAlignment="1">
      <alignment horizontal="left" vertical="top"/>
    </xf>
    <xf numFmtId="0" fontId="10" fillId="24" borderId="103"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0" fillId="0" borderId="0" xfId="55" applyFill="1" applyBorder="1" applyAlignment="1">
      <alignment horizontal="left" vertical="top" wrapText="1"/>
      <protection/>
    </xf>
    <xf numFmtId="0" fontId="10" fillId="24" borderId="72"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4" borderId="102" xfId="0" applyFont="1" applyFill="1" applyBorder="1" applyAlignment="1">
      <alignment horizontal="center" vertical="center" wrapText="1"/>
    </xf>
    <xf numFmtId="0" fontId="10" fillId="24" borderId="44" xfId="0" applyFont="1" applyFill="1" applyBorder="1" applyAlignment="1">
      <alignment horizontal="center" vertical="center" wrapText="1"/>
    </xf>
    <xf numFmtId="0" fontId="10" fillId="24" borderId="104" xfId="0" applyFont="1" applyFill="1" applyBorder="1" applyAlignment="1">
      <alignment horizontal="center" vertical="center" wrapText="1"/>
    </xf>
    <xf numFmtId="0" fontId="10" fillId="24" borderId="105"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0" fillId="24" borderId="106" xfId="0" applyFont="1" applyFill="1" applyBorder="1" applyAlignment="1">
      <alignment horizontal="center" vertical="center" wrapText="1"/>
    </xf>
    <xf numFmtId="0" fontId="10" fillId="24" borderId="107" xfId="0" applyFont="1" applyFill="1" applyBorder="1" applyAlignment="1">
      <alignment horizontal="center" vertical="center" wrapText="1"/>
    </xf>
    <xf numFmtId="0" fontId="23" fillId="24" borderId="55" xfId="0" applyFont="1" applyFill="1" applyBorder="1" applyAlignment="1">
      <alignment horizontal="center" vertical="center" wrapText="1"/>
    </xf>
    <xf numFmtId="0" fontId="23" fillId="24" borderId="68" xfId="0" applyFont="1" applyFill="1" applyBorder="1" applyAlignment="1">
      <alignment horizontal="center" vertical="center" wrapText="1"/>
    </xf>
    <xf numFmtId="0" fontId="23" fillId="24" borderId="57" xfId="0" applyFont="1" applyFill="1" applyBorder="1" applyAlignment="1">
      <alignment horizontal="center" vertical="center" wrapText="1"/>
    </xf>
    <xf numFmtId="0" fontId="23" fillId="24" borderId="61" xfId="0" applyFont="1" applyFill="1" applyBorder="1" applyAlignment="1">
      <alignment horizontal="center" vertical="top" wrapText="1"/>
    </xf>
    <xf numFmtId="0" fontId="23" fillId="24" borderId="108" xfId="0" applyFont="1" applyFill="1" applyBorder="1" applyAlignment="1">
      <alignment horizontal="center" vertical="top" wrapText="1"/>
    </xf>
    <xf numFmtId="0" fontId="23" fillId="24" borderId="62" xfId="0" applyFont="1" applyFill="1" applyBorder="1" applyAlignment="1">
      <alignment horizontal="center" vertical="top" wrapText="1"/>
    </xf>
    <xf numFmtId="0" fontId="23" fillId="24" borderId="109" xfId="0" applyFont="1" applyFill="1" applyBorder="1" applyAlignment="1">
      <alignment horizontal="center" vertical="top" wrapText="1"/>
    </xf>
    <xf numFmtId="0" fontId="23" fillId="24" borderId="110" xfId="0" applyFont="1" applyFill="1" applyBorder="1" applyAlignment="1">
      <alignment horizontal="center" vertical="top" wrapText="1"/>
    </xf>
    <xf numFmtId="0" fontId="23" fillId="24" borderId="111" xfId="0" applyFont="1" applyFill="1" applyBorder="1" applyAlignment="1">
      <alignment horizontal="center" vertical="top" wrapText="1"/>
    </xf>
    <xf numFmtId="0" fontId="23" fillId="0" borderId="0" xfId="0" applyFont="1" applyFill="1" applyBorder="1" applyAlignment="1">
      <alignment horizontal="left" vertical="top"/>
    </xf>
    <xf numFmtId="0" fontId="5" fillId="24" borderId="60" xfId="0" applyFont="1" applyFill="1" applyBorder="1" applyAlignment="1">
      <alignment horizontal="center" vertical="top" wrapText="1"/>
    </xf>
    <xf numFmtId="0" fontId="5" fillId="24" borderId="0" xfId="0" applyFont="1" applyFill="1" applyBorder="1" applyAlignment="1">
      <alignment horizontal="center" vertical="top" wrapText="1"/>
    </xf>
    <xf numFmtId="0" fontId="5" fillId="24" borderId="62" xfId="0" applyFont="1" applyFill="1" applyBorder="1" applyAlignment="1">
      <alignment horizontal="center" vertical="top" wrapText="1"/>
    </xf>
    <xf numFmtId="0" fontId="5" fillId="24" borderId="111" xfId="0" applyFont="1" applyFill="1" applyBorder="1" applyAlignment="1">
      <alignment horizontal="center" vertical="top" wrapText="1"/>
    </xf>
    <xf numFmtId="0" fontId="1" fillId="24" borderId="23" xfId="0" applyFont="1" applyFill="1" applyBorder="1" applyAlignment="1">
      <alignment horizontal="left"/>
    </xf>
    <xf numFmtId="0" fontId="1" fillId="24" borderId="102" xfId="0" applyFont="1" applyFill="1" applyBorder="1" applyAlignment="1">
      <alignment horizontal="left"/>
    </xf>
    <xf numFmtId="0" fontId="13" fillId="24" borderId="103" xfId="0" applyFont="1" applyFill="1" applyBorder="1" applyAlignment="1">
      <alignment horizontal="center" vertical="center" wrapText="1"/>
    </xf>
    <xf numFmtId="0" fontId="13" fillId="24" borderId="59" xfId="0" applyFont="1" applyFill="1" applyBorder="1" applyAlignment="1">
      <alignment horizontal="center" vertical="center" wrapText="1"/>
    </xf>
    <xf numFmtId="0" fontId="1" fillId="0" borderId="0" xfId="0" applyFont="1" applyFill="1" applyBorder="1" applyAlignment="1">
      <alignment horizontal="left"/>
    </xf>
    <xf numFmtId="0" fontId="0" fillId="24" borderId="16" xfId="0" applyFill="1" applyBorder="1" applyAlignment="1">
      <alignment horizontal="center" vertical="center"/>
    </xf>
    <xf numFmtId="0" fontId="1" fillId="0" borderId="0" xfId="0" applyFont="1" applyAlignment="1">
      <alignment horizontal="left" vertical="center"/>
    </xf>
    <xf numFmtId="0" fontId="1" fillId="24" borderId="16" xfId="0" applyFont="1" applyFill="1" applyBorder="1" applyAlignment="1">
      <alignment horizontal="center" vertical="center"/>
    </xf>
    <xf numFmtId="0" fontId="1" fillId="24" borderId="51" xfId="0" applyFont="1" applyFill="1" applyBorder="1" applyAlignment="1">
      <alignment horizontal="center" vertical="center" wrapText="1"/>
    </xf>
    <xf numFmtId="0" fontId="1" fillId="24" borderId="112"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31" fillId="24" borderId="8" xfId="0" applyFont="1" applyFill="1" applyBorder="1" applyAlignment="1">
      <alignment horizontal="center" vertical="center" wrapText="1"/>
    </xf>
    <xf numFmtId="0" fontId="1" fillId="0" borderId="0" xfId="0" applyFont="1" applyFill="1" applyBorder="1" applyAlignment="1">
      <alignment horizontal="left" vertical="center"/>
    </xf>
    <xf numFmtId="0" fontId="0" fillId="24" borderId="16" xfId="0" applyFill="1" applyBorder="1" applyAlignment="1">
      <alignment horizontal="center"/>
    </xf>
    <xf numFmtId="0" fontId="1" fillId="24" borderId="23" xfId="0" applyFont="1" applyFill="1" applyBorder="1" applyAlignment="1">
      <alignment horizontal="center" vertical="center"/>
    </xf>
    <xf numFmtId="0" fontId="1" fillId="24" borderId="102" xfId="0" applyFont="1" applyFill="1" applyBorder="1" applyAlignment="1">
      <alignment horizontal="center" vertical="center"/>
    </xf>
    <xf numFmtId="0" fontId="1" fillId="24" borderId="44" xfId="0" applyFont="1" applyFill="1" applyBorder="1" applyAlignment="1">
      <alignment horizontal="center" vertical="center"/>
    </xf>
    <xf numFmtId="0" fontId="1" fillId="24" borderId="23" xfId="0" applyFont="1" applyFill="1" applyBorder="1" applyAlignment="1">
      <alignment horizontal="center" vertical="center" wrapText="1"/>
    </xf>
    <xf numFmtId="0" fontId="1" fillId="24" borderId="44" xfId="0" applyFont="1" applyFill="1" applyBorder="1" applyAlignment="1">
      <alignment horizontal="center" vertical="center" wrapText="1"/>
    </xf>
    <xf numFmtId="0" fontId="13" fillId="24" borderId="8" xfId="0" applyFont="1" applyFill="1" applyBorder="1" applyAlignment="1">
      <alignment horizontal="center" vertical="center" wrapText="1"/>
    </xf>
    <xf numFmtId="0" fontId="31" fillId="24" borderId="103" xfId="0" applyFont="1" applyFill="1" applyBorder="1" applyAlignment="1">
      <alignment horizontal="center" vertical="center" wrapText="1"/>
    </xf>
    <xf numFmtId="0" fontId="31" fillId="24" borderId="59" xfId="0" applyFont="1" applyFill="1" applyBorder="1" applyAlignment="1">
      <alignment horizontal="center" vertical="center" wrapText="1"/>
    </xf>
    <xf numFmtId="0" fontId="10" fillId="24" borderId="72" xfId="0" applyFont="1" applyFill="1" applyBorder="1" applyAlignment="1">
      <alignment horizontal="center" vertical="center" wrapText="1"/>
    </xf>
    <xf numFmtId="0" fontId="10" fillId="24" borderId="113" xfId="0" applyFont="1" applyFill="1" applyBorder="1" applyAlignment="1">
      <alignment horizontal="center" vertical="center" wrapText="1"/>
    </xf>
    <xf numFmtId="0" fontId="1" fillId="0" borderId="0" xfId="0" applyFont="1" applyAlignment="1">
      <alignment horizontal="left"/>
    </xf>
    <xf numFmtId="0" fontId="0" fillId="24" borderId="16" xfId="0" applyFont="1" applyFill="1" applyBorder="1" applyAlignment="1">
      <alignment horizontal="center" vertical="center"/>
    </xf>
    <xf numFmtId="0" fontId="1" fillId="24" borderId="19" xfId="0" applyFont="1" applyFill="1" applyBorder="1" applyAlignment="1">
      <alignment horizontal="center" vertical="center"/>
    </xf>
    <xf numFmtId="0" fontId="1" fillId="24" borderId="20" xfId="0" applyFont="1" applyFill="1" applyBorder="1" applyAlignment="1">
      <alignment horizontal="center" vertical="center"/>
    </xf>
    <xf numFmtId="0" fontId="1" fillId="24" borderId="23" xfId="0" applyFont="1" applyFill="1" applyBorder="1" applyAlignment="1">
      <alignment horizontal="left" vertical="center"/>
    </xf>
    <xf numFmtId="0" fontId="1" fillId="24" borderId="102" xfId="0" applyFont="1" applyFill="1" applyBorder="1" applyAlignment="1">
      <alignment horizontal="left" vertical="center"/>
    </xf>
    <xf numFmtId="0" fontId="1" fillId="24" borderId="44" xfId="0" applyFont="1" applyFill="1" applyBorder="1" applyAlignment="1">
      <alignment horizontal="left" vertical="center"/>
    </xf>
    <xf numFmtId="0" fontId="1" fillId="24" borderId="16" xfId="0" applyFont="1" applyFill="1" applyBorder="1" applyAlignment="1">
      <alignment horizontal="left" vertical="center" wrapText="1"/>
    </xf>
    <xf numFmtId="0" fontId="1" fillId="24" borderId="19" xfId="0" applyFont="1" applyFill="1" applyBorder="1" applyAlignment="1">
      <alignment horizontal="center"/>
    </xf>
    <xf numFmtId="0" fontId="1" fillId="24" borderId="20" xfId="0" applyFont="1" applyFill="1" applyBorder="1" applyAlignment="1">
      <alignment horizontal="center"/>
    </xf>
    <xf numFmtId="0" fontId="1" fillId="24" borderId="51" xfId="0" applyFont="1" applyFill="1" applyBorder="1" applyAlignment="1">
      <alignment horizontal="center" vertical="center"/>
    </xf>
    <xf numFmtId="0" fontId="1" fillId="24" borderId="114" xfId="0" applyFont="1" applyFill="1" applyBorder="1" applyAlignment="1">
      <alignment horizontal="center" vertical="center"/>
    </xf>
    <xf numFmtId="0" fontId="1" fillId="24" borderId="112" xfId="0" applyFont="1" applyFill="1" applyBorder="1" applyAlignment="1">
      <alignment horizontal="center" vertical="center"/>
    </xf>
    <xf numFmtId="0" fontId="0" fillId="24" borderId="23" xfId="0" applyFont="1" applyFill="1" applyBorder="1" applyAlignment="1">
      <alignment horizontal="center" vertical="center"/>
    </xf>
    <xf numFmtId="0" fontId="0" fillId="24" borderId="44" xfId="0" applyFont="1" applyFill="1" applyBorder="1" applyAlignment="1">
      <alignment horizontal="center" vertical="center"/>
    </xf>
    <xf numFmtId="0" fontId="1" fillId="24" borderId="40" xfId="0" applyFont="1" applyFill="1" applyBorder="1" applyAlignment="1">
      <alignment horizontal="center" vertical="center" textRotation="90"/>
    </xf>
    <xf numFmtId="0" fontId="1" fillId="24" borderId="53" xfId="0" applyFont="1" applyFill="1" applyBorder="1" applyAlignment="1">
      <alignment horizontal="center" vertical="center" textRotation="90"/>
    </xf>
    <xf numFmtId="0" fontId="1" fillId="24" borderId="43" xfId="0" applyFont="1" applyFill="1" applyBorder="1" applyAlignment="1">
      <alignment horizontal="center" vertical="center" textRotation="90"/>
    </xf>
    <xf numFmtId="0" fontId="1" fillId="24" borderId="16" xfId="0" applyFont="1" applyFill="1" applyBorder="1" applyAlignment="1">
      <alignment horizontal="center" vertical="center" textRotation="90"/>
    </xf>
    <xf numFmtId="0" fontId="1" fillId="24" borderId="40" xfId="0" applyFont="1" applyFill="1" applyBorder="1" applyAlignment="1">
      <alignment horizontal="center"/>
    </xf>
    <xf numFmtId="0" fontId="1" fillId="24" borderId="43" xfId="0" applyFont="1" applyFill="1" applyBorder="1" applyAlignment="1">
      <alignment horizontal="center"/>
    </xf>
    <xf numFmtId="0" fontId="1" fillId="24" borderId="15" xfId="0" applyFont="1" applyFill="1" applyBorder="1" applyAlignment="1">
      <alignment horizontal="center" vertical="center"/>
    </xf>
    <xf numFmtId="0" fontId="1" fillId="24" borderId="22" xfId="0" applyFont="1" applyFill="1" applyBorder="1" applyAlignment="1">
      <alignment horizontal="center" vertical="center"/>
    </xf>
    <xf numFmtId="0" fontId="1" fillId="24" borderId="26" xfId="0" applyFont="1" applyFill="1" applyBorder="1" applyAlignment="1">
      <alignment horizontal="center" vertical="center"/>
    </xf>
    <xf numFmtId="0" fontId="1" fillId="24" borderId="16" xfId="0" applyFont="1" applyFill="1" applyBorder="1" applyAlignment="1">
      <alignment horizontal="center"/>
    </xf>
    <xf numFmtId="0" fontId="1" fillId="24" borderId="0" xfId="0" applyFont="1" applyFill="1" applyBorder="1" applyAlignment="1">
      <alignment horizontal="center" vertical="center"/>
    </xf>
    <xf numFmtId="0" fontId="1" fillId="24" borderId="115" xfId="0" applyFont="1" applyFill="1" applyBorder="1" applyAlignment="1">
      <alignment horizontal="center" vertical="center"/>
    </xf>
    <xf numFmtId="0" fontId="21" fillId="24" borderId="16" xfId="0" applyFont="1" applyFill="1" applyBorder="1" applyAlignment="1">
      <alignment horizontal="center" vertical="center" wrapText="1"/>
    </xf>
    <xf numFmtId="0" fontId="19" fillId="24" borderId="16" xfId="0" applyFont="1" applyFill="1" applyBorder="1" applyAlignment="1">
      <alignment horizontal="center" vertical="center" wrapText="1"/>
    </xf>
    <xf numFmtId="0" fontId="0" fillId="0" borderId="102" xfId="0" applyBorder="1" applyAlignment="1">
      <alignment/>
    </xf>
    <xf numFmtId="0" fontId="0" fillId="0" borderId="44" xfId="0" applyBorder="1" applyAlignment="1">
      <alignment/>
    </xf>
    <xf numFmtId="0" fontId="1" fillId="24" borderId="30" xfId="0" applyFont="1" applyFill="1" applyBorder="1" applyAlignment="1">
      <alignment horizontal="center" vertical="center"/>
    </xf>
    <xf numFmtId="0" fontId="1" fillId="24" borderId="31" xfId="0" applyFont="1" applyFill="1" applyBorder="1" applyAlignment="1">
      <alignment horizontal="center" vertical="center"/>
    </xf>
    <xf numFmtId="0" fontId="1" fillId="24" borderId="16" xfId="0" applyFont="1" applyFill="1" applyBorder="1" applyAlignment="1">
      <alignment horizontal="center" wrapText="1"/>
    </xf>
    <xf numFmtId="0" fontId="10" fillId="24" borderId="116" xfId="0" applyFont="1" applyFill="1" applyBorder="1" applyAlignment="1">
      <alignment horizontal="center" vertical="center" wrapText="1"/>
    </xf>
    <xf numFmtId="0" fontId="10" fillId="24" borderId="58" xfId="0" applyFont="1" applyFill="1" applyBorder="1" applyAlignment="1">
      <alignment horizontal="center" vertical="center" wrapText="1"/>
    </xf>
    <xf numFmtId="0" fontId="0" fillId="0" borderId="73" xfId="0" applyBorder="1" applyAlignment="1">
      <alignment horizontal="left"/>
    </xf>
    <xf numFmtId="0" fontId="0" fillId="0" borderId="74" xfId="0" applyBorder="1" applyAlignment="1">
      <alignment horizontal="left"/>
    </xf>
    <xf numFmtId="0" fontId="0" fillId="0" borderId="75" xfId="0" applyBorder="1" applyAlignment="1">
      <alignment horizontal="left"/>
    </xf>
    <xf numFmtId="0" fontId="9" fillId="0" borderId="73" xfId="0" applyFont="1" applyBorder="1" applyAlignment="1">
      <alignment horizontal="left" vertical="top"/>
    </xf>
    <xf numFmtId="0" fontId="9" fillId="0" borderId="74" xfId="0" applyFont="1" applyBorder="1" applyAlignment="1">
      <alignment horizontal="left" vertical="top"/>
    </xf>
    <xf numFmtId="0" fontId="9" fillId="0" borderId="75" xfId="0" applyFont="1" applyBorder="1" applyAlignment="1">
      <alignment horizontal="left" vertical="top"/>
    </xf>
    <xf numFmtId="0" fontId="0" fillId="0" borderId="0" xfId="0" applyAlignment="1">
      <alignment horizontal="left" vertical="center" wrapText="1"/>
    </xf>
    <xf numFmtId="176" fontId="0" fillId="0" borderId="0" xfId="0" applyNumberFormat="1" applyAlignment="1">
      <alignment horizontal="right" vertical="center"/>
    </xf>
    <xf numFmtId="0" fontId="1" fillId="0" borderId="73" xfId="0" applyFont="1" applyBorder="1" applyAlignment="1">
      <alignment horizontal="left"/>
    </xf>
    <xf numFmtId="0" fontId="1" fillId="0" borderId="74" xfId="0" applyFont="1" applyBorder="1" applyAlignment="1">
      <alignment horizontal="left"/>
    </xf>
    <xf numFmtId="0" fontId="1" fillId="0" borderId="75" xfId="0" applyFont="1" applyBorder="1" applyAlignment="1">
      <alignment horizontal="left"/>
    </xf>
    <xf numFmtId="0" fontId="35" fillId="24" borderId="16" xfId="0" applyFont="1" applyFill="1" applyBorder="1" applyAlignment="1">
      <alignment horizontal="center"/>
    </xf>
    <xf numFmtId="0" fontId="1" fillId="0" borderId="73" xfId="0" applyFont="1" applyBorder="1" applyAlignment="1">
      <alignment horizontal="left" vertical="center"/>
    </xf>
    <xf numFmtId="0" fontId="1" fillId="0" borderId="75" xfId="0" applyFont="1" applyBorder="1" applyAlignment="1">
      <alignment horizontal="left" vertical="center"/>
    </xf>
    <xf numFmtId="0" fontId="35" fillId="24" borderId="16" xfId="0" applyFont="1" applyFill="1" applyBorder="1" applyAlignment="1">
      <alignment horizontal="center" wrapText="1"/>
    </xf>
    <xf numFmtId="0" fontId="35" fillId="24" borderId="19" xfId="0" applyFont="1" applyFill="1" applyBorder="1" applyAlignment="1">
      <alignment horizontal="center" vertical="center" wrapText="1"/>
    </xf>
    <xf numFmtId="0" fontId="35" fillId="24" borderId="20" xfId="0" applyFont="1" applyFill="1" applyBorder="1" applyAlignment="1">
      <alignment horizontal="center" vertical="center" wrapText="1"/>
    </xf>
    <xf numFmtId="0" fontId="1" fillId="23" borderId="73" xfId="0" applyFont="1" applyFill="1" applyBorder="1" applyAlignment="1">
      <alignment horizontal="left" vertical="center"/>
    </xf>
    <xf numFmtId="0" fontId="1" fillId="23" borderId="75" xfId="0" applyFont="1" applyFill="1" applyBorder="1" applyAlignment="1">
      <alignment horizontal="left" vertical="center"/>
    </xf>
    <xf numFmtId="0" fontId="1" fillId="24" borderId="40" xfId="0" applyFont="1" applyFill="1" applyBorder="1" applyAlignment="1">
      <alignment horizontal="left" vertical="center"/>
    </xf>
    <xf numFmtId="0" fontId="1" fillId="24" borderId="53" xfId="0" applyFont="1" applyFill="1" applyBorder="1" applyAlignment="1">
      <alignment horizontal="left" vertical="center"/>
    </xf>
    <xf numFmtId="0" fontId="1" fillId="24" borderId="43" xfId="0" applyFont="1" applyFill="1" applyBorder="1" applyAlignment="1">
      <alignment horizontal="left" vertical="center"/>
    </xf>
    <xf numFmtId="0" fontId="1" fillId="24" borderId="42" xfId="0" applyFont="1" applyFill="1" applyBorder="1" applyAlignment="1">
      <alignment horizontal="center"/>
    </xf>
    <xf numFmtId="0" fontId="1" fillId="24" borderId="18" xfId="0" applyFont="1" applyFill="1" applyBorder="1" applyAlignment="1">
      <alignment horizontal="center"/>
    </xf>
    <xf numFmtId="0" fontId="1" fillId="24" borderId="11" xfId="0" applyFont="1" applyFill="1" applyBorder="1" applyAlignment="1">
      <alignment vertical="center"/>
    </xf>
    <xf numFmtId="0" fontId="1" fillId="24" borderId="85" xfId="0" applyFont="1" applyFill="1" applyBorder="1" applyAlignment="1">
      <alignment vertical="center"/>
    </xf>
    <xf numFmtId="0" fontId="1" fillId="24" borderId="86" xfId="0" applyFont="1" applyFill="1" applyBorder="1" applyAlignment="1">
      <alignment vertical="center"/>
    </xf>
    <xf numFmtId="0" fontId="0" fillId="24" borderId="23" xfId="0" applyFill="1" applyBorder="1" applyAlignment="1">
      <alignment horizontal="center"/>
    </xf>
    <xf numFmtId="0" fontId="0" fillId="24" borderId="44" xfId="0" applyFill="1" applyBorder="1" applyAlignment="1">
      <alignment horizontal="center"/>
    </xf>
    <xf numFmtId="0" fontId="1" fillId="24" borderId="40" xfId="0" applyFont="1" applyFill="1" applyBorder="1" applyAlignment="1">
      <alignment horizontal="center" vertical="center"/>
    </xf>
    <xf numFmtId="0" fontId="1" fillId="24" borderId="53" xfId="0" applyFont="1" applyFill="1" applyBorder="1" applyAlignment="1">
      <alignment horizontal="center" vertical="center"/>
    </xf>
    <xf numFmtId="0" fontId="1" fillId="24" borderId="43" xfId="0" applyFont="1" applyFill="1" applyBorder="1" applyAlignment="1">
      <alignment horizontal="center" vertical="center"/>
    </xf>
    <xf numFmtId="0" fontId="1" fillId="24" borderId="73" xfId="0" applyFont="1" applyFill="1" applyBorder="1" applyAlignment="1">
      <alignment horizontal="center" vertical="center"/>
    </xf>
    <xf numFmtId="0" fontId="1" fillId="24" borderId="74" xfId="0" applyFont="1" applyFill="1" applyBorder="1" applyAlignment="1">
      <alignment horizontal="center" vertical="center"/>
    </xf>
    <xf numFmtId="0" fontId="1" fillId="24" borderId="11" xfId="0" applyFont="1" applyFill="1" applyBorder="1" applyAlignment="1">
      <alignment horizontal="left" vertical="center"/>
    </xf>
    <xf numFmtId="0" fontId="1" fillId="24" borderId="85" xfId="0" applyFont="1" applyFill="1" applyBorder="1" applyAlignment="1">
      <alignment horizontal="left" vertical="center"/>
    </xf>
    <xf numFmtId="0" fontId="1" fillId="24" borderId="86" xfId="0" applyFont="1" applyFill="1" applyBorder="1" applyAlignment="1">
      <alignment horizontal="left" vertical="center"/>
    </xf>
    <xf numFmtId="16" fontId="1" fillId="24" borderId="40" xfId="0" applyNumberFormat="1" applyFont="1" applyFill="1" applyBorder="1" applyAlignment="1">
      <alignment vertical="center" wrapText="1"/>
    </xf>
    <xf numFmtId="0" fontId="1" fillId="24" borderId="45" xfId="0" applyFont="1" applyFill="1" applyBorder="1" applyAlignment="1">
      <alignment vertical="center" wrapText="1"/>
    </xf>
    <xf numFmtId="0" fontId="1" fillId="24" borderId="53" xfId="0" applyFont="1" applyFill="1" applyBorder="1" applyAlignment="1">
      <alignment vertical="center" wrapText="1"/>
    </xf>
    <xf numFmtId="0" fontId="1" fillId="24" borderId="43" xfId="0" applyFont="1" applyFill="1" applyBorder="1" applyAlignment="1">
      <alignment vertical="center" wrapText="1"/>
    </xf>
    <xf numFmtId="0" fontId="1" fillId="24" borderId="19"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1" fillId="24" borderId="40" xfId="0" applyFont="1" applyFill="1" applyBorder="1" applyAlignment="1">
      <alignment vertical="center"/>
    </xf>
    <xf numFmtId="0" fontId="1" fillId="24" borderId="45" xfId="0" applyFont="1" applyFill="1" applyBorder="1" applyAlignment="1">
      <alignment vertical="center"/>
    </xf>
    <xf numFmtId="0" fontId="1" fillId="24" borderId="53" xfId="0" applyFont="1" applyFill="1" applyBorder="1" applyAlignment="1">
      <alignment vertical="center"/>
    </xf>
    <xf numFmtId="0" fontId="1" fillId="24" borderId="43" xfId="0" applyFont="1" applyFill="1" applyBorder="1" applyAlignment="1">
      <alignment vertical="center"/>
    </xf>
    <xf numFmtId="16" fontId="1" fillId="24" borderId="40" xfId="0" applyNumberFormat="1" applyFont="1" applyFill="1" applyBorder="1" applyAlignment="1">
      <alignment horizontal="left" vertical="center"/>
    </xf>
    <xf numFmtId="0" fontId="1" fillId="23" borderId="73" xfId="0" applyFont="1" applyFill="1" applyBorder="1" applyAlignment="1">
      <alignment horizontal="left"/>
    </xf>
    <xf numFmtId="0" fontId="1" fillId="23" borderId="75" xfId="0" applyFont="1" applyFill="1" applyBorder="1" applyAlignment="1">
      <alignment horizontal="left"/>
    </xf>
    <xf numFmtId="0" fontId="1" fillId="24" borderId="16" xfId="0" applyFont="1" applyFill="1" applyBorder="1" applyAlignment="1">
      <alignment horizontal="left"/>
    </xf>
    <xf numFmtId="0" fontId="1" fillId="0" borderId="42" xfId="0" applyFont="1" applyBorder="1" applyAlignment="1">
      <alignment horizontal="left" vertical="center"/>
    </xf>
    <xf numFmtId="0" fontId="1" fillId="0" borderId="18" xfId="0" applyFont="1" applyBorder="1" applyAlignment="1">
      <alignment horizontal="left" vertical="center"/>
    </xf>
    <xf numFmtId="0" fontId="1" fillId="0" borderId="27" xfId="0" applyFont="1" applyBorder="1" applyAlignment="1">
      <alignment horizontal="left" vertical="center"/>
    </xf>
    <xf numFmtId="0" fontId="1" fillId="24" borderId="16" xfId="0" applyFont="1" applyFill="1" applyBorder="1" applyAlignment="1">
      <alignment horizontal="left" vertical="center"/>
    </xf>
    <xf numFmtId="0" fontId="0" fillId="24" borderId="16" xfId="0" applyFill="1" applyBorder="1" applyAlignment="1">
      <alignment horizontal="center" vertical="center" wrapText="1"/>
    </xf>
    <xf numFmtId="0" fontId="1" fillId="0" borderId="73" xfId="0" applyFont="1" applyFill="1" applyBorder="1" applyAlignment="1">
      <alignment horizontal="left" vertical="center" wrapText="1"/>
    </xf>
    <xf numFmtId="0" fontId="1" fillId="0" borderId="74"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1" fillId="0" borderId="73" xfId="0" applyFont="1" applyFill="1" applyBorder="1" applyAlignment="1">
      <alignment horizontal="left" wrapText="1"/>
    </xf>
    <xf numFmtId="0" fontId="1" fillId="0" borderId="74" xfId="0" applyFont="1" applyFill="1" applyBorder="1" applyAlignment="1">
      <alignment horizontal="left" wrapText="1"/>
    </xf>
    <xf numFmtId="0" fontId="1" fillId="0" borderId="75" xfId="0" applyFont="1" applyFill="1" applyBorder="1" applyAlignment="1">
      <alignment horizontal="left" wrapText="1"/>
    </xf>
    <xf numFmtId="44" fontId="0" fillId="24" borderId="16" xfId="48" applyFont="1" applyFill="1" applyBorder="1" applyAlignment="1">
      <alignment horizontal="center" vertical="center" wrapText="1"/>
    </xf>
    <xf numFmtId="0" fontId="0" fillId="24" borderId="23" xfId="0" applyFill="1" applyBorder="1" applyAlignment="1">
      <alignment horizontal="center" vertical="center" wrapText="1"/>
    </xf>
    <xf numFmtId="0" fontId="0" fillId="24" borderId="102" xfId="0" applyFill="1" applyBorder="1" applyAlignment="1">
      <alignment horizontal="center" vertical="center" wrapText="1"/>
    </xf>
    <xf numFmtId="0" fontId="0" fillId="24" borderId="44" xfId="0" applyFill="1" applyBorder="1" applyAlignment="1">
      <alignment horizontal="center" vertical="center" wrapText="1"/>
    </xf>
    <xf numFmtId="44" fontId="0" fillId="24" borderId="16" xfId="48" applyFont="1" applyFill="1" applyBorder="1" applyAlignment="1">
      <alignment horizontal="center" wrapText="1"/>
    </xf>
    <xf numFmtId="0" fontId="0" fillId="24" borderId="16" xfId="0" applyFill="1" applyBorder="1" applyAlignment="1">
      <alignment horizontal="center" wrapText="1"/>
    </xf>
    <xf numFmtId="0" fontId="1" fillId="0" borderId="40" xfId="0" applyFont="1" applyFill="1" applyBorder="1" applyAlignment="1">
      <alignment horizontal="left" wrapText="1"/>
    </xf>
    <xf numFmtId="0" fontId="1" fillId="0" borderId="15" xfId="0" applyFont="1" applyFill="1" applyBorder="1" applyAlignment="1">
      <alignment horizontal="left" wrapText="1"/>
    </xf>
    <xf numFmtId="0" fontId="1" fillId="0" borderId="22" xfId="0" applyFont="1" applyFill="1" applyBorder="1" applyAlignment="1">
      <alignment horizontal="left" wrapText="1"/>
    </xf>
    <xf numFmtId="0" fontId="1" fillId="0" borderId="100" xfId="0" applyFont="1" applyFill="1" applyBorder="1" applyAlignment="1">
      <alignment horizontal="left" wrapText="1"/>
    </xf>
    <xf numFmtId="0" fontId="1" fillId="0" borderId="117" xfId="0" applyFont="1" applyFill="1" applyBorder="1" applyAlignment="1">
      <alignment horizontal="left" wrapText="1"/>
    </xf>
    <xf numFmtId="0" fontId="1" fillId="0" borderId="47" xfId="0" applyFont="1" applyFill="1" applyBorder="1" applyAlignment="1">
      <alignment horizontal="left" wrapText="1"/>
    </xf>
    <xf numFmtId="0" fontId="0" fillId="0" borderId="25" xfId="0" applyFill="1" applyBorder="1" applyAlignment="1">
      <alignment horizontal="left" vertical="center" wrapText="1"/>
    </xf>
    <xf numFmtId="0" fontId="0" fillId="0" borderId="118" xfId="0" applyFill="1" applyBorder="1" applyAlignment="1">
      <alignment horizontal="left" vertical="center" wrapText="1"/>
    </xf>
    <xf numFmtId="0" fontId="0" fillId="0" borderId="49" xfId="0" applyFill="1" applyBorder="1" applyAlignment="1">
      <alignment horizontal="left" vertical="center" wrapText="1"/>
    </xf>
    <xf numFmtId="0" fontId="1" fillId="0" borderId="74" xfId="0" applyFont="1" applyBorder="1" applyAlignment="1">
      <alignment horizontal="left" vertical="center"/>
    </xf>
    <xf numFmtId="0" fontId="25" fillId="23" borderId="119" xfId="0" applyFont="1" applyFill="1" applyBorder="1" applyAlignment="1">
      <alignment horizontal="center" vertical="center"/>
    </xf>
    <xf numFmtId="0" fontId="25" fillId="23" borderId="120" xfId="0" applyFont="1" applyFill="1" applyBorder="1" applyAlignment="1">
      <alignment horizontal="center" vertical="center"/>
    </xf>
    <xf numFmtId="0" fontId="25" fillId="23" borderId="121" xfId="0" applyFont="1" applyFill="1" applyBorder="1" applyAlignment="1">
      <alignment horizontal="center" vertical="center"/>
    </xf>
    <xf numFmtId="0" fontId="29" fillId="0" borderId="0" xfId="0" applyFont="1" applyAlignment="1">
      <alignment horizontal="left" wrapText="1"/>
    </xf>
    <xf numFmtId="0" fontId="20" fillId="24" borderId="54" xfId="0" applyFont="1" applyFill="1" applyBorder="1" applyAlignment="1">
      <alignment horizontal="center" vertical="top"/>
    </xf>
    <xf numFmtId="0" fontId="20" fillId="24" borderId="81" xfId="0" applyFont="1" applyFill="1" applyBorder="1" applyAlignment="1">
      <alignment horizontal="center" vertical="top"/>
    </xf>
    <xf numFmtId="1" fontId="20" fillId="24" borderId="54" xfId="0" applyNumberFormat="1" applyFont="1" applyFill="1" applyBorder="1" applyAlignment="1">
      <alignment horizontal="center" vertical="top"/>
    </xf>
    <xf numFmtId="1" fontId="20" fillId="24" borderId="81" xfId="0" applyNumberFormat="1" applyFont="1" applyFill="1" applyBorder="1" applyAlignment="1">
      <alignment horizontal="center" vertical="top"/>
    </xf>
    <xf numFmtId="0" fontId="9" fillId="24" borderId="61" xfId="0" applyFont="1" applyFill="1" applyBorder="1" applyAlignment="1">
      <alignment horizontal="center" vertical="center" wrapText="1"/>
    </xf>
    <xf numFmtId="0" fontId="9" fillId="24" borderId="108" xfId="0" applyFont="1" applyFill="1" applyBorder="1" applyAlignment="1">
      <alignment horizontal="center" vertical="center" wrapText="1"/>
    </xf>
    <xf numFmtId="0" fontId="1" fillId="24" borderId="31" xfId="0" applyFont="1" applyFill="1" applyBorder="1" applyAlignment="1">
      <alignment horizontal="center" vertical="center" wrapText="1"/>
    </xf>
    <xf numFmtId="0" fontId="1" fillId="24" borderId="122" xfId="0" applyFont="1" applyFill="1" applyBorder="1" applyAlignment="1">
      <alignment horizontal="center" vertical="center" wrapText="1"/>
    </xf>
    <xf numFmtId="0" fontId="0" fillId="0" borderId="0" xfId="0" applyAlignment="1">
      <alignment horizontal="center"/>
    </xf>
    <xf numFmtId="0" fontId="1" fillId="0" borderId="0" xfId="0" applyFont="1" applyFill="1" applyBorder="1" applyAlignment="1">
      <alignment horizontal="left" wrapText="1"/>
    </xf>
    <xf numFmtId="0" fontId="9" fillId="24" borderId="56" xfId="0" applyFont="1" applyFill="1" applyBorder="1" applyAlignment="1">
      <alignment horizontal="center" vertical="top" wrapText="1"/>
    </xf>
    <xf numFmtId="0" fontId="5" fillId="24" borderId="35" xfId="0" applyFont="1" applyFill="1" applyBorder="1" applyAlignment="1">
      <alignment vertical="top"/>
    </xf>
    <xf numFmtId="0" fontId="9" fillId="0" borderId="73" xfId="0" applyFont="1" applyFill="1" applyBorder="1" applyAlignment="1">
      <alignment horizontal="left" vertical="top"/>
    </xf>
    <xf numFmtId="0" fontId="9" fillId="0" borderId="74" xfId="0" applyFont="1" applyFill="1" applyBorder="1" applyAlignment="1">
      <alignment horizontal="left" vertical="top"/>
    </xf>
    <xf numFmtId="0" fontId="9" fillId="0" borderId="75" xfId="0" applyFont="1" applyFill="1" applyBorder="1" applyAlignment="1">
      <alignment horizontal="left" vertical="top"/>
    </xf>
    <xf numFmtId="0" fontId="1" fillId="0" borderId="52" xfId="0" applyFont="1" applyFill="1" applyBorder="1" applyAlignment="1">
      <alignment horizontal="center" wrapText="1"/>
    </xf>
    <xf numFmtId="0" fontId="1" fillId="0" borderId="0" xfId="0" applyFont="1" applyFill="1" applyBorder="1" applyAlignment="1">
      <alignment horizontal="center" wrapText="1"/>
    </xf>
    <xf numFmtId="0" fontId="5" fillId="24" borderId="55" xfId="0" applyFont="1" applyFill="1" applyBorder="1" applyAlignment="1">
      <alignment horizontal="center" vertical="top" wrapText="1"/>
    </xf>
    <xf numFmtId="0" fontId="5" fillId="24" borderId="68" xfId="0" applyFont="1" applyFill="1" applyBorder="1" applyAlignment="1">
      <alignment horizontal="center" vertical="top" wrapText="1"/>
    </xf>
    <xf numFmtId="0" fontId="5" fillId="24" borderId="57" xfId="0" applyFont="1" applyFill="1" applyBorder="1" applyAlignment="1">
      <alignment horizontal="center" vertical="top" wrapText="1"/>
    </xf>
    <xf numFmtId="0" fontId="13" fillId="0" borderId="0" xfId="55" applyFont="1" applyFill="1" applyBorder="1" applyAlignment="1">
      <alignment horizontal="center" vertical="top" wrapText="1"/>
      <protection/>
    </xf>
    <xf numFmtId="0" fontId="1" fillId="0" borderId="73" xfId="0" applyFont="1" applyBorder="1" applyAlignment="1">
      <alignment horizontal="center" vertical="center"/>
    </xf>
    <xf numFmtId="0" fontId="1" fillId="0" borderId="75" xfId="0" applyFont="1" applyBorder="1" applyAlignment="1">
      <alignment horizontal="center" vertical="center"/>
    </xf>
    <xf numFmtId="0" fontId="1" fillId="24" borderId="75" xfId="0" applyFont="1" applyFill="1" applyBorder="1" applyAlignment="1">
      <alignment horizontal="center" vertical="center"/>
    </xf>
    <xf numFmtId="0" fontId="1" fillId="0" borderId="74" xfId="0" applyFont="1" applyBorder="1" applyAlignment="1">
      <alignment horizontal="center" vertical="center"/>
    </xf>
    <xf numFmtId="0" fontId="24" fillId="13" borderId="73" xfId="0" applyFont="1" applyFill="1" applyBorder="1" applyAlignment="1">
      <alignment horizontal="center"/>
    </xf>
    <xf numFmtId="0" fontId="24" fillId="13" borderId="75" xfId="0" applyFont="1" applyFill="1" applyBorder="1" applyAlignment="1">
      <alignment horizontal="center"/>
    </xf>
    <xf numFmtId="0" fontId="0" fillId="0" borderId="0" xfId="0" applyAlignment="1">
      <alignment horizontal="left" vertical="center"/>
    </xf>
    <xf numFmtId="0" fontId="1" fillId="11" borderId="73" xfId="0" applyFont="1" applyFill="1" applyBorder="1" applyAlignment="1">
      <alignment horizontal="center" vertical="center"/>
    </xf>
    <xf numFmtId="0" fontId="1" fillId="11" borderId="74" xfId="0" applyFont="1" applyFill="1" applyBorder="1" applyAlignment="1">
      <alignment horizontal="center" vertical="center"/>
    </xf>
    <xf numFmtId="0" fontId="1" fillId="11" borderId="75" xfId="0" applyFont="1" applyFill="1" applyBorder="1" applyAlignment="1">
      <alignment horizontal="center" vertical="center"/>
    </xf>
    <xf numFmtId="0" fontId="0" fillId="24" borderId="23" xfId="0" applyFill="1" applyBorder="1" applyAlignment="1">
      <alignment horizontal="center" vertical="center"/>
    </xf>
    <xf numFmtId="0" fontId="0" fillId="24" borderId="44" xfId="0" applyFill="1" applyBorder="1" applyAlignment="1">
      <alignment horizontal="center" vertical="center"/>
    </xf>
    <xf numFmtId="0" fontId="1" fillId="24" borderId="16" xfId="0" applyFont="1" applyFill="1" applyBorder="1" applyAlignment="1">
      <alignment horizontal="left" wrapText="1"/>
    </xf>
    <xf numFmtId="0" fontId="1" fillId="24" borderId="23" xfId="0" applyFont="1" applyFill="1" applyBorder="1" applyAlignment="1">
      <alignment horizontal="center"/>
    </xf>
    <xf numFmtId="0" fontId="1" fillId="24" borderId="102" xfId="0" applyFont="1" applyFill="1" applyBorder="1" applyAlignment="1">
      <alignment horizontal="center"/>
    </xf>
    <xf numFmtId="2" fontId="7" fillId="24" borderId="60" xfId="0" applyNumberFormat="1" applyFont="1" applyFill="1" applyBorder="1" applyAlignment="1">
      <alignment horizontal="center" vertical="top"/>
    </xf>
    <xf numFmtId="2" fontId="7" fillId="24" borderId="0" xfId="0" applyNumberFormat="1" applyFont="1" applyFill="1" applyBorder="1" applyAlignment="1">
      <alignment horizontal="center" vertical="top"/>
    </xf>
    <xf numFmtId="0" fontId="5" fillId="24" borderId="61" xfId="0" applyFont="1" applyFill="1" applyBorder="1" applyAlignment="1">
      <alignment horizontal="center" vertical="top" wrapText="1"/>
    </xf>
    <xf numFmtId="0" fontId="5" fillId="24" borderId="108" xfId="0" applyFont="1" applyFill="1" applyBorder="1" applyAlignment="1">
      <alignment horizontal="center" vertical="top" wrapText="1"/>
    </xf>
    <xf numFmtId="0" fontId="5" fillId="24" borderId="109" xfId="0" applyFont="1" applyFill="1" applyBorder="1" applyAlignment="1">
      <alignment horizontal="center" vertical="top" wrapText="1"/>
    </xf>
    <xf numFmtId="2" fontId="7" fillId="24" borderId="61" xfId="0" applyNumberFormat="1" applyFont="1" applyFill="1" applyBorder="1" applyAlignment="1">
      <alignment horizontal="center" vertical="top"/>
    </xf>
    <xf numFmtId="2" fontId="7" fillId="24" borderId="110" xfId="0" applyNumberFormat="1" applyFont="1" applyFill="1" applyBorder="1" applyAlignment="1">
      <alignment horizontal="center" vertical="top"/>
    </xf>
    <xf numFmtId="0" fontId="5" fillId="24" borderId="55" xfId="0" applyFont="1" applyFill="1" applyBorder="1" applyAlignment="1">
      <alignment horizontal="center" vertical="top" wrapText="1"/>
    </xf>
    <xf numFmtId="0" fontId="5" fillId="24" borderId="68" xfId="0" applyFont="1" applyFill="1" applyBorder="1" applyAlignment="1">
      <alignment horizontal="center" vertical="top" wrapText="1"/>
    </xf>
    <xf numFmtId="0" fontId="5" fillId="24" borderId="57" xfId="0" applyFont="1" applyFill="1" applyBorder="1" applyAlignment="1">
      <alignment horizontal="center" vertical="top" wrapText="1"/>
    </xf>
    <xf numFmtId="0" fontId="0" fillId="24" borderId="16" xfId="0" applyFill="1" applyBorder="1" applyAlignment="1">
      <alignment vertical="center" wrapText="1"/>
    </xf>
    <xf numFmtId="0" fontId="0" fillId="24" borderId="16" xfId="0" applyFill="1" applyBorder="1" applyAlignment="1">
      <alignment vertical="center"/>
    </xf>
    <xf numFmtId="0" fontId="0" fillId="24" borderId="23" xfId="0" applyFill="1" applyBorder="1" applyAlignment="1">
      <alignment horizontal="left" vertical="center" wrapText="1"/>
    </xf>
    <xf numFmtId="0" fontId="0" fillId="24" borderId="102" xfId="0" applyFill="1" applyBorder="1" applyAlignment="1">
      <alignment horizontal="left" vertical="center" wrapText="1"/>
    </xf>
    <xf numFmtId="0" fontId="0" fillId="24" borderId="44" xfId="0" applyFill="1" applyBorder="1" applyAlignment="1">
      <alignment horizontal="left" vertical="center" wrapText="1"/>
    </xf>
    <xf numFmtId="0" fontId="1" fillId="0" borderId="0" xfId="0" applyFont="1" applyAlignment="1">
      <alignment horizontal="center"/>
    </xf>
    <xf numFmtId="0" fontId="42" fillId="24" borderId="0" xfId="0" applyFont="1" applyFill="1" applyBorder="1" applyAlignment="1">
      <alignment horizontal="center"/>
    </xf>
    <xf numFmtId="0" fontId="1" fillId="24" borderId="33" xfId="0" applyFont="1" applyFill="1" applyBorder="1" applyAlignment="1">
      <alignment horizontal="center" vertical="center"/>
    </xf>
    <xf numFmtId="0" fontId="0" fillId="24" borderId="16" xfId="0" applyFill="1" applyBorder="1" applyAlignment="1">
      <alignment horizontal="left" vertical="center" wrapText="1"/>
    </xf>
    <xf numFmtId="0" fontId="0" fillId="0" borderId="0" xfId="0" applyFill="1" applyBorder="1" applyAlignment="1">
      <alignment horizont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0" fillId="24" borderId="16" xfId="0" applyFill="1" applyBorder="1" applyAlignment="1">
      <alignment horizontal="left" vertical="center"/>
    </xf>
    <xf numFmtId="0" fontId="1" fillId="24" borderId="122" xfId="0" applyFont="1" applyFill="1" applyBorder="1" applyAlignment="1">
      <alignment horizontal="center" vertical="center"/>
    </xf>
    <xf numFmtId="0" fontId="0" fillId="24" borderId="23" xfId="0" applyFill="1" applyBorder="1" applyAlignment="1">
      <alignment horizontal="left" vertical="center"/>
    </xf>
    <xf numFmtId="0" fontId="0" fillId="24" borderId="102" xfId="0" applyFill="1" applyBorder="1" applyAlignment="1">
      <alignment horizontal="left" vertical="center"/>
    </xf>
    <xf numFmtId="0" fontId="0" fillId="24" borderId="44" xfId="0" applyFill="1" applyBorder="1" applyAlignment="1">
      <alignment horizontal="left" vertical="center"/>
    </xf>
    <xf numFmtId="0" fontId="0" fillId="24" borderId="102" xfId="0" applyFill="1" applyBorder="1" applyAlignment="1">
      <alignment horizontal="center" vertical="center"/>
    </xf>
    <xf numFmtId="0" fontId="1" fillId="30" borderId="46" xfId="0" applyFont="1" applyFill="1" applyBorder="1" applyAlignment="1">
      <alignment/>
    </xf>
    <xf numFmtId="0" fontId="1" fillId="30" borderId="73" xfId="0" applyFont="1" applyFill="1" applyBorder="1" applyAlignment="1">
      <alignment horizontal="left"/>
    </xf>
    <xf numFmtId="0" fontId="1" fillId="30" borderId="74" xfId="0" applyFont="1" applyFill="1" applyBorder="1" applyAlignment="1">
      <alignment horizontal="left"/>
    </xf>
    <xf numFmtId="0" fontId="1" fillId="30" borderId="75" xfId="0" applyFont="1" applyFill="1" applyBorder="1" applyAlignment="1">
      <alignment horizontal="left"/>
    </xf>
    <xf numFmtId="0" fontId="0" fillId="30" borderId="0" xfId="0" applyFill="1" applyAlignment="1">
      <alignment horizontal="center"/>
    </xf>
  </cellXfs>
  <cellStyles count="51">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Incorrecto" xfId="47"/>
    <cellStyle name="Currency" xfId="48"/>
    <cellStyle name="Currency [0]" xfId="49"/>
    <cellStyle name="Neutro" xfId="50"/>
    <cellStyle name="Nota" xfId="51"/>
    <cellStyle name="Percent" xfId="52"/>
    <cellStyle name="Saída" xfId="53"/>
    <cellStyle name="Comma [0]" xfId="54"/>
    <cellStyle name="TableEvenline" xfId="55"/>
    <cellStyle name="TableEvenlineData" xfId="56"/>
    <cellStyle name="TableOddline" xfId="57"/>
    <cellStyle name="TableOddlineData" xfId="58"/>
    <cellStyle name="Texto de Aviso" xfId="59"/>
    <cellStyle name="Texto Explicativo" xfId="60"/>
    <cellStyle name="Título" xfId="61"/>
    <cellStyle name="Total" xfId="62"/>
    <cellStyle name="Verificar Célula" xfId="63"/>
    <cellStyle name="Comm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84</xdr:row>
      <xdr:rowOff>0</xdr:rowOff>
    </xdr:from>
    <xdr:to>
      <xdr:col>21</xdr:col>
      <xdr:colOff>57150</xdr:colOff>
      <xdr:row>121</xdr:row>
      <xdr:rowOff>66675</xdr:rowOff>
    </xdr:to>
    <xdr:pic>
      <xdr:nvPicPr>
        <xdr:cNvPr id="1" name="Picture 19e834a4-19b8-43f5-a0b0-6db8b197f275"/>
        <xdr:cNvPicPr preferRelativeResize="1">
          <a:picLocks noChangeAspect="1"/>
        </xdr:cNvPicPr>
      </xdr:nvPicPr>
      <xdr:blipFill>
        <a:blip r:embed="rId1"/>
        <a:stretch>
          <a:fillRect/>
        </a:stretch>
      </xdr:blipFill>
      <xdr:spPr>
        <a:xfrm>
          <a:off x="6772275" y="16402050"/>
          <a:ext cx="7524750" cy="7381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272"/>
  <sheetViews>
    <sheetView zoomScalePageLayoutView="0" workbookViewId="0" topLeftCell="A220">
      <selection activeCell="D227" sqref="D227"/>
    </sheetView>
  </sheetViews>
  <sheetFormatPr defaultColWidth="9.140625" defaultRowHeight="15"/>
  <cols>
    <col min="1" max="1" width="4.57421875" style="0" customWidth="1"/>
    <col min="2" max="2" width="17.57421875" style="6" customWidth="1"/>
    <col min="3" max="3" width="26.421875" style="6" customWidth="1"/>
    <col min="4" max="4" width="84.8515625" style="1" customWidth="1"/>
    <col min="5" max="5" width="23.57421875" style="1" customWidth="1"/>
    <col min="6" max="6" width="31.8515625" style="1" customWidth="1"/>
    <col min="7" max="7" width="20.140625" style="0" customWidth="1"/>
    <col min="8" max="8" width="4.140625" style="0" customWidth="1"/>
  </cols>
  <sheetData>
    <row r="1" ht="15.75" thickBot="1"/>
    <row r="2" spans="2:7" ht="19.5" thickBot="1">
      <c r="B2" s="535" t="s">
        <v>2020</v>
      </c>
      <c r="C2" s="536"/>
      <c r="D2" s="536"/>
      <c r="E2" s="536"/>
      <c r="F2" s="536"/>
      <c r="G2" s="537"/>
    </row>
    <row r="3" spans="2:7" ht="28.5" customHeight="1" thickBot="1">
      <c r="B3" s="2" t="s">
        <v>2019</v>
      </c>
      <c r="C3" s="3" t="s">
        <v>2021</v>
      </c>
      <c r="D3" s="3" t="s">
        <v>2017</v>
      </c>
      <c r="E3" s="4" t="s">
        <v>986</v>
      </c>
      <c r="F3" s="4" t="s">
        <v>1007</v>
      </c>
      <c r="G3" s="5" t="s">
        <v>2018</v>
      </c>
    </row>
    <row r="4" spans="2:7" ht="14.25" customHeight="1">
      <c r="B4" s="538" t="s">
        <v>641</v>
      </c>
      <c r="C4" s="530" t="s">
        <v>2022</v>
      </c>
      <c r="D4" s="133" t="s">
        <v>2023</v>
      </c>
      <c r="E4" s="134" t="s">
        <v>987</v>
      </c>
      <c r="F4" s="134" t="s">
        <v>1008</v>
      </c>
      <c r="G4" s="135" t="s">
        <v>985</v>
      </c>
    </row>
    <row r="5" spans="2:7" ht="15">
      <c r="B5" s="539"/>
      <c r="C5" s="528"/>
      <c r="D5" s="136" t="s">
        <v>2024</v>
      </c>
      <c r="E5" s="137" t="s">
        <v>988</v>
      </c>
      <c r="F5" s="137" t="s">
        <v>1008</v>
      </c>
      <c r="G5" s="138" t="s">
        <v>985</v>
      </c>
    </row>
    <row r="6" spans="2:7" ht="15">
      <c r="B6" s="539"/>
      <c r="C6" s="528"/>
      <c r="D6" s="136" t="s">
        <v>2025</v>
      </c>
      <c r="E6" s="137" t="s">
        <v>987</v>
      </c>
      <c r="F6" s="137" t="s">
        <v>1008</v>
      </c>
      <c r="G6" s="138" t="s">
        <v>985</v>
      </c>
    </row>
    <row r="7" spans="2:7" ht="15.75" thickBot="1">
      <c r="B7" s="539"/>
      <c r="C7" s="529"/>
      <c r="D7" s="139" t="s">
        <v>2026</v>
      </c>
      <c r="E7" s="140" t="s">
        <v>989</v>
      </c>
      <c r="F7" s="140" t="s">
        <v>1008</v>
      </c>
      <c r="G7" s="141" t="s">
        <v>985</v>
      </c>
    </row>
    <row r="8" spans="2:7" ht="16.5" customHeight="1" thickBot="1">
      <c r="B8" s="539"/>
      <c r="C8" s="530" t="s">
        <v>2027</v>
      </c>
      <c r="D8" s="133" t="s">
        <v>2028</v>
      </c>
      <c r="E8" s="134" t="s">
        <v>988</v>
      </c>
      <c r="F8" s="134" t="s">
        <v>1008</v>
      </c>
      <c r="G8" s="135" t="s">
        <v>985</v>
      </c>
    </row>
    <row r="9" spans="2:7" ht="15.75" thickBot="1">
      <c r="B9" s="539"/>
      <c r="C9" s="528"/>
      <c r="D9" s="136" t="s">
        <v>2029</v>
      </c>
      <c r="E9" s="137" t="s">
        <v>989</v>
      </c>
      <c r="F9" s="137" t="s">
        <v>1008</v>
      </c>
      <c r="G9" s="135" t="s">
        <v>985</v>
      </c>
    </row>
    <row r="10" spans="2:7" ht="15.75" thickBot="1">
      <c r="B10" s="539"/>
      <c r="C10" s="528"/>
      <c r="D10" s="136" t="s">
        <v>1023</v>
      </c>
      <c r="E10" s="137" t="s">
        <v>1022</v>
      </c>
      <c r="F10" s="137" t="s">
        <v>1008</v>
      </c>
      <c r="G10" s="135" t="s">
        <v>985</v>
      </c>
    </row>
    <row r="11" spans="2:7" ht="15.75" thickBot="1">
      <c r="B11" s="539"/>
      <c r="C11" s="528"/>
      <c r="D11" s="136" t="s">
        <v>2030</v>
      </c>
      <c r="E11" s="137" t="s">
        <v>989</v>
      </c>
      <c r="F11" s="137" t="s">
        <v>1008</v>
      </c>
      <c r="G11" s="135" t="s">
        <v>985</v>
      </c>
    </row>
    <row r="12" spans="2:7" ht="17.25" customHeight="1">
      <c r="B12" s="539"/>
      <c r="C12" s="528"/>
      <c r="D12" s="136" t="s">
        <v>2031</v>
      </c>
      <c r="E12" s="137" t="s">
        <v>989</v>
      </c>
      <c r="F12" s="137" t="s">
        <v>1008</v>
      </c>
      <c r="G12" s="135" t="s">
        <v>985</v>
      </c>
    </row>
    <row r="13" spans="2:7" ht="30.75" thickBot="1">
      <c r="B13" s="539"/>
      <c r="C13" s="528"/>
      <c r="D13" s="142" t="s">
        <v>2032</v>
      </c>
      <c r="E13" s="143"/>
      <c r="F13" s="143" t="s">
        <v>1008</v>
      </c>
      <c r="G13" s="144"/>
    </row>
    <row r="14" spans="2:7" ht="16.5" customHeight="1">
      <c r="B14" s="539"/>
      <c r="C14" s="530" t="s">
        <v>2036</v>
      </c>
      <c r="D14" s="145" t="s">
        <v>2037</v>
      </c>
      <c r="E14" s="146"/>
      <c r="F14" s="146" t="s">
        <v>1008</v>
      </c>
      <c r="G14" s="147"/>
    </row>
    <row r="15" spans="2:7" ht="15">
      <c r="B15" s="539"/>
      <c r="C15" s="528"/>
      <c r="D15" s="136" t="s">
        <v>2038</v>
      </c>
      <c r="E15" s="137" t="s">
        <v>989</v>
      </c>
      <c r="F15" s="137" t="s">
        <v>1008</v>
      </c>
      <c r="G15" s="138" t="s">
        <v>985</v>
      </c>
    </row>
    <row r="16" spans="2:7" ht="15">
      <c r="B16" s="539"/>
      <c r="C16" s="528"/>
      <c r="D16" s="136" t="s">
        <v>1015</v>
      </c>
      <c r="E16" s="137" t="s">
        <v>989</v>
      </c>
      <c r="F16" s="137" t="s">
        <v>1008</v>
      </c>
      <c r="G16" s="138" t="s">
        <v>985</v>
      </c>
    </row>
    <row r="17" spans="2:7" ht="15">
      <c r="B17" s="539"/>
      <c r="C17" s="528"/>
      <c r="D17" s="136" t="s">
        <v>1016</v>
      </c>
      <c r="E17" s="137" t="s">
        <v>989</v>
      </c>
      <c r="F17" s="137" t="s">
        <v>1008</v>
      </c>
      <c r="G17" s="138" t="s">
        <v>985</v>
      </c>
    </row>
    <row r="18" spans="2:7" ht="15">
      <c r="B18" s="539"/>
      <c r="C18" s="528"/>
      <c r="D18" s="136" t="s">
        <v>2033</v>
      </c>
      <c r="E18" s="137" t="s">
        <v>987</v>
      </c>
      <c r="F18" s="137" t="s">
        <v>1008</v>
      </c>
      <c r="G18" s="138" t="s">
        <v>985</v>
      </c>
    </row>
    <row r="19" spans="2:7" ht="15">
      <c r="B19" s="539"/>
      <c r="C19" s="528"/>
      <c r="D19" s="136" t="s">
        <v>996</v>
      </c>
      <c r="E19" s="137" t="s">
        <v>987</v>
      </c>
      <c r="F19" s="137" t="s">
        <v>1008</v>
      </c>
      <c r="G19" s="138" t="s">
        <v>985</v>
      </c>
    </row>
    <row r="20" spans="2:7" ht="15">
      <c r="B20" s="539"/>
      <c r="C20" s="528"/>
      <c r="D20" s="136" t="s">
        <v>2034</v>
      </c>
      <c r="E20" s="137" t="s">
        <v>987</v>
      </c>
      <c r="F20" s="137" t="s">
        <v>1008</v>
      </c>
      <c r="G20" s="138" t="s">
        <v>985</v>
      </c>
    </row>
    <row r="21" spans="2:7" ht="15">
      <c r="B21" s="539"/>
      <c r="C21" s="528"/>
      <c r="D21" s="136" t="s">
        <v>2035</v>
      </c>
      <c r="E21" s="137" t="s">
        <v>987</v>
      </c>
      <c r="F21" s="137" t="s">
        <v>1008</v>
      </c>
      <c r="G21" s="138" t="s">
        <v>985</v>
      </c>
    </row>
    <row r="22" spans="2:7" ht="15.75" thickBot="1">
      <c r="B22" s="539"/>
      <c r="C22" s="531"/>
      <c r="D22" s="148" t="s">
        <v>1017</v>
      </c>
      <c r="E22" s="149"/>
      <c r="F22" s="149" t="s">
        <v>1008</v>
      </c>
      <c r="G22" s="150"/>
    </row>
    <row r="23" spans="2:7" ht="15">
      <c r="B23" s="539"/>
      <c r="C23" s="527" t="s">
        <v>2042</v>
      </c>
      <c r="D23" s="151" t="s">
        <v>2039</v>
      </c>
      <c r="E23" s="137" t="s">
        <v>989</v>
      </c>
      <c r="F23" s="152" t="s">
        <v>1008</v>
      </c>
      <c r="G23" s="138" t="s">
        <v>985</v>
      </c>
    </row>
    <row r="24" spans="2:7" ht="15">
      <c r="B24" s="539"/>
      <c r="C24" s="528"/>
      <c r="D24" s="136" t="s">
        <v>2040</v>
      </c>
      <c r="E24" s="137" t="s">
        <v>989</v>
      </c>
      <c r="F24" s="137" t="s">
        <v>1008</v>
      </c>
      <c r="G24" s="138" t="s">
        <v>985</v>
      </c>
    </row>
    <row r="25" spans="2:7" ht="15">
      <c r="B25" s="522"/>
      <c r="C25" s="529"/>
      <c r="D25" s="136" t="s">
        <v>901</v>
      </c>
      <c r="E25" s="137" t="s">
        <v>989</v>
      </c>
      <c r="F25" s="137" t="s">
        <v>1008</v>
      </c>
      <c r="G25" s="138" t="s">
        <v>985</v>
      </c>
    </row>
    <row r="26" spans="2:7" ht="15">
      <c r="B26" s="522"/>
      <c r="C26" s="529"/>
      <c r="D26" s="136" t="s">
        <v>902</v>
      </c>
      <c r="E26" s="137" t="s">
        <v>989</v>
      </c>
      <c r="F26" s="137" t="s">
        <v>1008</v>
      </c>
      <c r="G26" s="138" t="s">
        <v>985</v>
      </c>
    </row>
    <row r="27" spans="2:7" ht="15.75" thickBot="1">
      <c r="B27" s="522"/>
      <c r="C27" s="529"/>
      <c r="D27" s="427" t="s">
        <v>2041</v>
      </c>
      <c r="E27" s="137" t="s">
        <v>989</v>
      </c>
      <c r="F27" s="307" t="s">
        <v>1008</v>
      </c>
      <c r="G27" s="281" t="s">
        <v>985</v>
      </c>
    </row>
    <row r="28" spans="2:7" ht="15" customHeight="1">
      <c r="B28" s="538" t="s">
        <v>642</v>
      </c>
      <c r="C28" s="538" t="s">
        <v>765</v>
      </c>
      <c r="D28" s="282" t="s">
        <v>990</v>
      </c>
      <c r="E28" s="134" t="s">
        <v>987</v>
      </c>
      <c r="F28" s="134" t="s">
        <v>1008</v>
      </c>
      <c r="G28" s="135" t="s">
        <v>985</v>
      </c>
    </row>
    <row r="29" spans="2:7" ht="15" customHeight="1">
      <c r="B29" s="523"/>
      <c r="C29" s="539"/>
      <c r="D29" s="283" t="s">
        <v>991</v>
      </c>
      <c r="E29" s="137" t="s">
        <v>987</v>
      </c>
      <c r="F29" s="137" t="s">
        <v>1008</v>
      </c>
      <c r="G29" s="138" t="s">
        <v>985</v>
      </c>
    </row>
    <row r="30" spans="2:7" ht="27.75" customHeight="1">
      <c r="B30" s="523"/>
      <c r="C30" s="539"/>
      <c r="D30" s="283" t="s">
        <v>766</v>
      </c>
      <c r="E30" s="137" t="s">
        <v>1872</v>
      </c>
      <c r="F30" s="137" t="s">
        <v>1042</v>
      </c>
      <c r="G30" s="138" t="s">
        <v>985</v>
      </c>
    </row>
    <row r="31" spans="2:7" ht="15">
      <c r="B31" s="539"/>
      <c r="C31" s="539"/>
      <c r="D31" s="283" t="s">
        <v>568</v>
      </c>
      <c r="E31" s="137" t="s">
        <v>1872</v>
      </c>
      <c r="F31" s="137" t="s">
        <v>1042</v>
      </c>
      <c r="G31" s="138" t="s">
        <v>985</v>
      </c>
    </row>
    <row r="32" spans="2:7" ht="30">
      <c r="B32" s="539"/>
      <c r="C32" s="539"/>
      <c r="D32" s="283" t="s">
        <v>569</v>
      </c>
      <c r="E32" s="137" t="s">
        <v>1872</v>
      </c>
      <c r="F32" s="137" t="s">
        <v>1042</v>
      </c>
      <c r="G32" s="138" t="s">
        <v>985</v>
      </c>
    </row>
    <row r="33" spans="2:7" ht="30.75" customHeight="1">
      <c r="B33" s="539"/>
      <c r="C33" s="539"/>
      <c r="D33" s="283" t="s">
        <v>570</v>
      </c>
      <c r="E33" s="137" t="s">
        <v>1872</v>
      </c>
      <c r="F33" s="137" t="s">
        <v>1042</v>
      </c>
      <c r="G33" s="138" t="s">
        <v>985</v>
      </c>
    </row>
    <row r="34" spans="2:7" ht="15">
      <c r="B34" s="539"/>
      <c r="C34" s="539"/>
      <c r="D34" s="283" t="s">
        <v>571</v>
      </c>
      <c r="E34" s="137" t="s">
        <v>1872</v>
      </c>
      <c r="F34" s="137" t="s">
        <v>1042</v>
      </c>
      <c r="G34" s="138" t="s">
        <v>985</v>
      </c>
    </row>
    <row r="35" spans="2:7" ht="15">
      <c r="B35" s="539"/>
      <c r="C35" s="539"/>
      <c r="D35" s="283" t="s">
        <v>572</v>
      </c>
      <c r="E35" s="137" t="s">
        <v>1872</v>
      </c>
      <c r="F35" s="137" t="s">
        <v>1042</v>
      </c>
      <c r="G35" s="138" t="s">
        <v>985</v>
      </c>
    </row>
    <row r="36" spans="2:7" ht="45">
      <c r="B36" s="539"/>
      <c r="C36" s="539"/>
      <c r="D36" s="283" t="s">
        <v>573</v>
      </c>
      <c r="E36" s="137" t="s">
        <v>1872</v>
      </c>
      <c r="F36" s="137" t="s">
        <v>1042</v>
      </c>
      <c r="G36" s="138" t="s">
        <v>985</v>
      </c>
    </row>
    <row r="37" spans="2:7" ht="15">
      <c r="B37" s="539"/>
      <c r="C37" s="539"/>
      <c r="D37" s="283" t="s">
        <v>995</v>
      </c>
      <c r="E37" s="137" t="s">
        <v>1872</v>
      </c>
      <c r="F37" s="137" t="s">
        <v>1042</v>
      </c>
      <c r="G37" s="138" t="s">
        <v>985</v>
      </c>
    </row>
    <row r="38" spans="2:7" ht="15">
      <c r="B38" s="539"/>
      <c r="C38" s="539"/>
      <c r="D38" s="283" t="s">
        <v>994</v>
      </c>
      <c r="E38" s="137" t="s">
        <v>1872</v>
      </c>
      <c r="F38" s="137" t="s">
        <v>1042</v>
      </c>
      <c r="G38" s="138" t="s">
        <v>985</v>
      </c>
    </row>
    <row r="39" spans="2:7" ht="15.75" thickBot="1">
      <c r="B39" s="539"/>
      <c r="C39" s="521"/>
      <c r="D39" s="397" t="s">
        <v>574</v>
      </c>
      <c r="E39" s="154" t="s">
        <v>1872</v>
      </c>
      <c r="F39" s="154" t="s">
        <v>1042</v>
      </c>
      <c r="G39" s="155" t="s">
        <v>985</v>
      </c>
    </row>
    <row r="40" spans="2:7" ht="17.25" customHeight="1">
      <c r="B40" s="539"/>
      <c r="C40" s="530" t="s">
        <v>790</v>
      </c>
      <c r="D40" s="151" t="s">
        <v>789</v>
      </c>
      <c r="E40" s="152" t="s">
        <v>1872</v>
      </c>
      <c r="F40" s="152" t="s">
        <v>1042</v>
      </c>
      <c r="G40" s="246" t="s">
        <v>985</v>
      </c>
    </row>
    <row r="41" spans="2:7" ht="17.25" customHeight="1">
      <c r="B41" s="539"/>
      <c r="C41" s="527"/>
      <c r="D41" s="151" t="s">
        <v>788</v>
      </c>
      <c r="E41" s="152" t="s">
        <v>1872</v>
      </c>
      <c r="F41" s="137" t="s">
        <v>1042</v>
      </c>
      <c r="G41" s="246" t="s">
        <v>985</v>
      </c>
    </row>
    <row r="42" spans="2:7" ht="17.25" customHeight="1">
      <c r="B42" s="539"/>
      <c r="C42" s="527"/>
      <c r="D42" s="151" t="s">
        <v>787</v>
      </c>
      <c r="E42" s="152" t="s">
        <v>1872</v>
      </c>
      <c r="F42" s="137" t="s">
        <v>1042</v>
      </c>
      <c r="G42" s="246" t="s">
        <v>985</v>
      </c>
    </row>
    <row r="43" spans="2:7" ht="15">
      <c r="B43" s="539"/>
      <c r="C43" s="528"/>
      <c r="D43" s="136" t="s">
        <v>786</v>
      </c>
      <c r="E43" s="152" t="s">
        <v>1872</v>
      </c>
      <c r="F43" s="137" t="s">
        <v>1042</v>
      </c>
      <c r="G43" s="246" t="s">
        <v>985</v>
      </c>
    </row>
    <row r="44" spans="2:7" ht="15">
      <c r="B44" s="539"/>
      <c r="C44" s="528"/>
      <c r="D44" s="136" t="s">
        <v>785</v>
      </c>
      <c r="E44" s="152" t="s">
        <v>1872</v>
      </c>
      <c r="F44" s="137" t="s">
        <v>1042</v>
      </c>
      <c r="G44" s="246" t="s">
        <v>985</v>
      </c>
    </row>
    <row r="45" spans="2:7" ht="15">
      <c r="B45" s="539"/>
      <c r="C45" s="528"/>
      <c r="D45" s="136" t="s">
        <v>784</v>
      </c>
      <c r="E45" s="152" t="s">
        <v>1872</v>
      </c>
      <c r="F45" s="137" t="s">
        <v>1042</v>
      </c>
      <c r="G45" s="246" t="s">
        <v>985</v>
      </c>
    </row>
    <row r="46" spans="2:7" ht="15">
      <c r="B46" s="539"/>
      <c r="C46" s="528"/>
      <c r="D46" s="136" t="s">
        <v>783</v>
      </c>
      <c r="E46" s="152" t="s">
        <v>1872</v>
      </c>
      <c r="F46" s="137" t="s">
        <v>1042</v>
      </c>
      <c r="G46" s="246" t="s">
        <v>985</v>
      </c>
    </row>
    <row r="47" spans="2:7" ht="15.75" thickBot="1">
      <c r="B47" s="539"/>
      <c r="C47" s="529"/>
      <c r="D47" s="139" t="s">
        <v>782</v>
      </c>
      <c r="E47" s="152" t="s">
        <v>1872</v>
      </c>
      <c r="F47" s="140" t="s">
        <v>1042</v>
      </c>
      <c r="G47" s="246" t="s">
        <v>985</v>
      </c>
    </row>
    <row r="48" spans="2:7" ht="15.75" thickBot="1">
      <c r="B48" s="539"/>
      <c r="C48" s="530" t="s">
        <v>514</v>
      </c>
      <c r="D48" s="133" t="s">
        <v>575</v>
      </c>
      <c r="E48" s="134" t="s">
        <v>1573</v>
      </c>
      <c r="F48" s="134" t="s">
        <v>1043</v>
      </c>
      <c r="G48" s="135" t="s">
        <v>985</v>
      </c>
    </row>
    <row r="49" spans="2:7" ht="15.75" thickBot="1">
      <c r="B49" s="539"/>
      <c r="C49" s="528"/>
      <c r="D49" s="136" t="s">
        <v>576</v>
      </c>
      <c r="E49" s="134" t="s">
        <v>2012</v>
      </c>
      <c r="F49" s="137" t="s">
        <v>1043</v>
      </c>
      <c r="G49" s="138" t="s">
        <v>985</v>
      </c>
    </row>
    <row r="50" spans="2:7" ht="15.75" thickBot="1">
      <c r="B50" s="539"/>
      <c r="C50" s="528"/>
      <c r="D50" s="136" t="s">
        <v>2014</v>
      </c>
      <c r="E50" s="134" t="s">
        <v>1554</v>
      </c>
      <c r="F50" s="137" t="s">
        <v>1043</v>
      </c>
      <c r="G50" s="138" t="s">
        <v>985</v>
      </c>
    </row>
    <row r="51" spans="2:7" ht="15.75" thickBot="1">
      <c r="B51" s="539"/>
      <c r="C51" s="528"/>
      <c r="D51" s="136" t="s">
        <v>577</v>
      </c>
      <c r="E51" s="134" t="s">
        <v>1573</v>
      </c>
      <c r="F51" s="137" t="s">
        <v>1043</v>
      </c>
      <c r="G51" s="138" t="s">
        <v>985</v>
      </c>
    </row>
    <row r="52" spans="2:7" ht="15">
      <c r="B52" s="539"/>
      <c r="C52" s="528"/>
      <c r="D52" s="136" t="s">
        <v>1011</v>
      </c>
      <c r="E52" s="134" t="s">
        <v>2012</v>
      </c>
      <c r="F52" s="137" t="s">
        <v>1043</v>
      </c>
      <c r="G52" s="138" t="s">
        <v>985</v>
      </c>
    </row>
    <row r="53" spans="2:7" ht="15">
      <c r="B53" s="539"/>
      <c r="C53" s="528"/>
      <c r="D53" s="8" t="s">
        <v>578</v>
      </c>
      <c r="E53" s="21"/>
      <c r="F53" s="21" t="s">
        <v>1043</v>
      </c>
      <c r="G53" s="17"/>
    </row>
    <row r="54" spans="2:7" ht="15">
      <c r="B54" s="539"/>
      <c r="C54" s="528"/>
      <c r="D54" s="8" t="s">
        <v>579</v>
      </c>
      <c r="E54" s="21"/>
      <c r="F54" s="21" t="s">
        <v>1043</v>
      </c>
      <c r="G54" s="17"/>
    </row>
    <row r="55" spans="2:7" ht="15">
      <c r="B55" s="539"/>
      <c r="C55" s="528"/>
      <c r="D55" s="8" t="s">
        <v>580</v>
      </c>
      <c r="E55" s="21"/>
      <c r="F55" s="21" t="s">
        <v>1043</v>
      </c>
      <c r="G55" s="17"/>
    </row>
    <row r="56" spans="2:7" ht="15">
      <c r="B56" s="539"/>
      <c r="C56" s="528"/>
      <c r="D56" s="136" t="s">
        <v>689</v>
      </c>
      <c r="E56" s="137" t="s">
        <v>690</v>
      </c>
      <c r="F56" s="137" t="s">
        <v>1043</v>
      </c>
      <c r="G56" s="138" t="s">
        <v>985</v>
      </c>
    </row>
    <row r="57" spans="2:7" ht="15">
      <c r="B57" s="539"/>
      <c r="C57" s="528"/>
      <c r="D57" s="136" t="s">
        <v>691</v>
      </c>
      <c r="E57" s="137" t="s">
        <v>989</v>
      </c>
      <c r="F57" s="137" t="s">
        <v>1043</v>
      </c>
      <c r="G57" s="138" t="s">
        <v>985</v>
      </c>
    </row>
    <row r="58" spans="2:7" ht="15">
      <c r="B58" s="539"/>
      <c r="C58" s="528"/>
      <c r="D58" s="136" t="s">
        <v>2015</v>
      </c>
      <c r="E58" s="137" t="s">
        <v>989</v>
      </c>
      <c r="F58" s="137" t="s">
        <v>1043</v>
      </c>
      <c r="G58" s="138" t="s">
        <v>985</v>
      </c>
    </row>
    <row r="59" spans="2:7" ht="15">
      <c r="B59" s="539"/>
      <c r="C59" s="528"/>
      <c r="D59" s="136" t="s">
        <v>2011</v>
      </c>
      <c r="E59" s="137" t="s">
        <v>2016</v>
      </c>
      <c r="F59" s="137" t="s">
        <v>1043</v>
      </c>
      <c r="G59" s="138" t="s">
        <v>985</v>
      </c>
    </row>
    <row r="60" spans="2:7" ht="15">
      <c r="B60" s="539"/>
      <c r="C60" s="528"/>
      <c r="D60" s="136" t="s">
        <v>720</v>
      </c>
      <c r="E60" s="137" t="s">
        <v>690</v>
      </c>
      <c r="F60" s="137" t="s">
        <v>1043</v>
      </c>
      <c r="G60" s="138" t="s">
        <v>985</v>
      </c>
    </row>
    <row r="61" spans="2:7" ht="15">
      <c r="B61" s="539"/>
      <c r="C61" s="528"/>
      <c r="D61" s="136" t="s">
        <v>1997</v>
      </c>
      <c r="E61" s="137" t="s">
        <v>690</v>
      </c>
      <c r="F61" s="137" t="s">
        <v>1043</v>
      </c>
      <c r="G61" s="138" t="s">
        <v>985</v>
      </c>
    </row>
    <row r="62" spans="2:7" ht="15">
      <c r="B62" s="539"/>
      <c r="C62" s="528"/>
      <c r="D62" s="136" t="s">
        <v>581</v>
      </c>
      <c r="E62" s="137" t="s">
        <v>1573</v>
      </c>
      <c r="F62" s="137" t="s">
        <v>1043</v>
      </c>
      <c r="G62" s="138" t="s">
        <v>985</v>
      </c>
    </row>
    <row r="63" spans="2:7" ht="30">
      <c r="B63" s="539"/>
      <c r="C63" s="528"/>
      <c r="D63" s="142" t="s">
        <v>582</v>
      </c>
      <c r="E63" s="143"/>
      <c r="F63" s="143" t="s">
        <v>1043</v>
      </c>
      <c r="G63" s="144"/>
    </row>
    <row r="64" spans="2:7" ht="15">
      <c r="B64" s="539"/>
      <c r="C64" s="528"/>
      <c r="D64" s="136" t="s">
        <v>583</v>
      </c>
      <c r="E64" s="137" t="s">
        <v>2013</v>
      </c>
      <c r="F64" s="137" t="s">
        <v>1043</v>
      </c>
      <c r="G64" s="138" t="s">
        <v>985</v>
      </c>
    </row>
    <row r="65" spans="2:7" ht="15">
      <c r="B65" s="539"/>
      <c r="C65" s="528"/>
      <c r="D65" s="8" t="s">
        <v>993</v>
      </c>
      <c r="E65" s="21"/>
      <c r="F65" s="21" t="s">
        <v>1043</v>
      </c>
      <c r="G65" s="17"/>
    </row>
    <row r="66" spans="2:7" ht="15">
      <c r="B66" s="539"/>
      <c r="C66" s="528"/>
      <c r="D66" s="8" t="s">
        <v>584</v>
      </c>
      <c r="E66" s="21"/>
      <c r="F66" s="21" t="s">
        <v>1043</v>
      </c>
      <c r="G66" s="17"/>
    </row>
    <row r="67" spans="2:7" ht="15">
      <c r="B67" s="539"/>
      <c r="C67" s="528"/>
      <c r="D67" s="136" t="s">
        <v>693</v>
      </c>
      <c r="E67" s="137" t="s">
        <v>2016</v>
      </c>
      <c r="F67" s="137" t="s">
        <v>1043</v>
      </c>
      <c r="G67" s="138" t="s">
        <v>985</v>
      </c>
    </row>
    <row r="68" spans="2:7" ht="30">
      <c r="B68" s="539"/>
      <c r="C68" s="528"/>
      <c r="D68" s="8" t="s">
        <v>997</v>
      </c>
      <c r="E68" s="21"/>
      <c r="F68" s="21" t="s">
        <v>1043</v>
      </c>
      <c r="G68" s="17"/>
    </row>
    <row r="69" spans="2:7" ht="15.75" thickBot="1">
      <c r="B69" s="539"/>
      <c r="C69" s="531"/>
      <c r="D69" s="148" t="s">
        <v>998</v>
      </c>
      <c r="E69" s="149"/>
      <c r="F69" s="149" t="s">
        <v>1043</v>
      </c>
      <c r="G69" s="150"/>
    </row>
    <row r="70" spans="2:7" ht="15">
      <c r="B70" s="539"/>
      <c r="C70" s="530" t="s">
        <v>1038</v>
      </c>
      <c r="D70" s="43" t="s">
        <v>1025</v>
      </c>
      <c r="E70" s="38"/>
      <c r="F70" s="20" t="s">
        <v>1009</v>
      </c>
      <c r="G70" s="39"/>
    </row>
    <row r="71" spans="2:7" ht="15">
      <c r="B71" s="539"/>
      <c r="C71" s="528"/>
      <c r="D71" s="44" t="s">
        <v>1026</v>
      </c>
      <c r="E71" s="37"/>
      <c r="F71" s="21" t="s">
        <v>1009</v>
      </c>
      <c r="G71" s="40"/>
    </row>
    <row r="72" spans="2:7" ht="15">
      <c r="B72" s="539"/>
      <c r="C72" s="528"/>
      <c r="D72" s="44" t="s">
        <v>1027</v>
      </c>
      <c r="E72" s="37"/>
      <c r="F72" s="21" t="s">
        <v>1009</v>
      </c>
      <c r="G72" s="40"/>
    </row>
    <row r="73" spans="2:7" ht="15">
      <c r="B73" s="539"/>
      <c r="C73" s="528"/>
      <c r="D73" s="44" t="s">
        <v>1028</v>
      </c>
      <c r="E73" s="37"/>
      <c r="F73" s="21" t="s">
        <v>1009</v>
      </c>
      <c r="G73" s="40"/>
    </row>
    <row r="74" spans="2:7" ht="15">
      <c r="B74" s="539"/>
      <c r="C74" s="528"/>
      <c r="D74" s="44" t="s">
        <v>1029</v>
      </c>
      <c r="E74" s="37"/>
      <c r="F74" s="21" t="s">
        <v>1009</v>
      </c>
      <c r="G74" s="40"/>
    </row>
    <row r="75" spans="2:7" ht="15">
      <c r="B75" s="539"/>
      <c r="C75" s="528"/>
      <c r="D75" s="44" t="s">
        <v>1030</v>
      </c>
      <c r="E75" s="37"/>
      <c r="F75" s="21" t="s">
        <v>1009</v>
      </c>
      <c r="G75" s="40"/>
    </row>
    <row r="76" spans="2:7" ht="15">
      <c r="B76" s="539"/>
      <c r="C76" s="528"/>
      <c r="D76" s="44" t="s">
        <v>1031</v>
      </c>
      <c r="E76" s="37"/>
      <c r="F76" s="21" t="s">
        <v>1009</v>
      </c>
      <c r="G76" s="40"/>
    </row>
    <row r="77" spans="2:7" ht="15">
      <c r="B77" s="539"/>
      <c r="C77" s="528"/>
      <c r="D77" s="44" t="s">
        <v>1032</v>
      </c>
      <c r="E77" s="37"/>
      <c r="F77" s="21" t="s">
        <v>1009</v>
      </c>
      <c r="G77" s="40"/>
    </row>
    <row r="78" spans="2:7" ht="15">
      <c r="B78" s="539"/>
      <c r="C78" s="528"/>
      <c r="D78" s="44" t="s">
        <v>1033</v>
      </c>
      <c r="E78" s="37"/>
      <c r="F78" s="21" t="s">
        <v>1009</v>
      </c>
      <c r="G78" s="40"/>
    </row>
    <row r="79" spans="2:7" ht="15">
      <c r="B79" s="539"/>
      <c r="C79" s="528"/>
      <c r="D79" s="44" t="s">
        <v>1034</v>
      </c>
      <c r="E79" s="37"/>
      <c r="F79" s="21" t="s">
        <v>1009</v>
      </c>
      <c r="G79" s="40"/>
    </row>
    <row r="80" spans="2:7" ht="15">
      <c r="B80" s="539"/>
      <c r="C80" s="528"/>
      <c r="D80" s="44" t="s">
        <v>1035</v>
      </c>
      <c r="E80" s="37"/>
      <c r="F80" s="21" t="s">
        <v>1009</v>
      </c>
      <c r="G80" s="40"/>
    </row>
    <row r="81" spans="2:7" ht="15">
      <c r="B81" s="539"/>
      <c r="C81" s="528"/>
      <c r="D81" s="44" t="s">
        <v>1036</v>
      </c>
      <c r="E81" s="37"/>
      <c r="F81" s="21" t="s">
        <v>1009</v>
      </c>
      <c r="G81" s="40"/>
    </row>
    <row r="82" spans="2:7" ht="15.75" thickBot="1">
      <c r="B82" s="539"/>
      <c r="C82" s="531"/>
      <c r="D82" s="45" t="s">
        <v>1037</v>
      </c>
      <c r="E82" s="41"/>
      <c r="F82" s="22" t="s">
        <v>1009</v>
      </c>
      <c r="G82" s="42"/>
    </row>
    <row r="83" spans="2:7" ht="30">
      <c r="B83" s="539"/>
      <c r="C83" s="527" t="s">
        <v>585</v>
      </c>
      <c r="D83" s="13" t="s">
        <v>586</v>
      </c>
      <c r="E83" s="28"/>
      <c r="F83" s="31" t="s">
        <v>1009</v>
      </c>
      <c r="G83" s="29"/>
    </row>
    <row r="84" spans="2:7" ht="15">
      <c r="B84" s="539"/>
      <c r="C84" s="528"/>
      <c r="D84" s="8" t="s">
        <v>587</v>
      </c>
      <c r="E84" s="21"/>
      <c r="F84" s="31" t="s">
        <v>1009</v>
      </c>
      <c r="G84" s="17"/>
    </row>
    <row r="85" spans="2:7" ht="15">
      <c r="B85" s="539"/>
      <c r="C85" s="528"/>
      <c r="D85" s="8" t="s">
        <v>588</v>
      </c>
      <c r="E85" s="21"/>
      <c r="F85" s="31" t="s">
        <v>1009</v>
      </c>
      <c r="G85" s="17"/>
    </row>
    <row r="86" spans="2:7" ht="15">
      <c r="B86" s="539"/>
      <c r="C86" s="528"/>
      <c r="D86" s="8" t="s">
        <v>589</v>
      </c>
      <c r="E86" s="21"/>
      <c r="F86" s="31" t="s">
        <v>1009</v>
      </c>
      <c r="G86" s="17"/>
    </row>
    <row r="87" spans="2:7" ht="15.75" thickBot="1">
      <c r="B87" s="539"/>
      <c r="C87" s="529"/>
      <c r="D87" s="12" t="s">
        <v>590</v>
      </c>
      <c r="E87" s="26"/>
      <c r="F87" s="30" t="s">
        <v>1009</v>
      </c>
      <c r="G87" s="27"/>
    </row>
    <row r="88" spans="2:7" ht="48" customHeight="1" thickBot="1">
      <c r="B88" s="539"/>
      <c r="C88" s="530" t="s">
        <v>591</v>
      </c>
      <c r="D88" s="133" t="s">
        <v>592</v>
      </c>
      <c r="E88" s="134" t="s">
        <v>1791</v>
      </c>
      <c r="F88" s="134" t="s">
        <v>1044</v>
      </c>
      <c r="G88" s="135" t="s">
        <v>985</v>
      </c>
    </row>
    <row r="89" spans="2:7" ht="30.75" thickBot="1">
      <c r="B89" s="539"/>
      <c r="C89" s="528"/>
      <c r="D89" s="136" t="s">
        <v>593</v>
      </c>
      <c r="E89" s="134" t="s">
        <v>1791</v>
      </c>
      <c r="F89" s="137" t="s">
        <v>1044</v>
      </c>
      <c r="G89" s="138" t="s">
        <v>985</v>
      </c>
    </row>
    <row r="90" spans="2:7" ht="30.75" thickBot="1">
      <c r="B90" s="539"/>
      <c r="C90" s="531"/>
      <c r="D90" s="153" t="s">
        <v>594</v>
      </c>
      <c r="E90" s="134" t="s">
        <v>1791</v>
      </c>
      <c r="F90" s="154" t="s">
        <v>1044</v>
      </c>
      <c r="G90" s="155" t="s">
        <v>985</v>
      </c>
    </row>
    <row r="91" spans="2:7" ht="30" customHeight="1" thickBot="1">
      <c r="B91" s="539"/>
      <c r="C91" s="524" t="s">
        <v>1021</v>
      </c>
      <c r="D91" s="525"/>
      <c r="E91" s="525"/>
      <c r="F91" s="525"/>
      <c r="G91" s="519"/>
    </row>
    <row r="92" spans="2:7" ht="15" customHeight="1">
      <c r="B92" s="539"/>
      <c r="C92" s="530" t="s">
        <v>999</v>
      </c>
      <c r="D92" s="157" t="s">
        <v>1000</v>
      </c>
      <c r="E92" s="134" t="s">
        <v>1022</v>
      </c>
      <c r="F92" s="134" t="s">
        <v>1008</v>
      </c>
      <c r="G92" s="135" t="s">
        <v>985</v>
      </c>
    </row>
    <row r="93" spans="2:7" ht="15" customHeight="1">
      <c r="B93" s="539"/>
      <c r="C93" s="528"/>
      <c r="D93" s="158" t="s">
        <v>1001</v>
      </c>
      <c r="E93" s="137" t="s">
        <v>1022</v>
      </c>
      <c r="F93" s="137" t="s">
        <v>1008</v>
      </c>
      <c r="G93" s="138" t="s">
        <v>985</v>
      </c>
    </row>
    <row r="94" spans="2:7" ht="15" customHeight="1">
      <c r="B94" s="539"/>
      <c r="C94" s="528"/>
      <c r="D94" s="161" t="s">
        <v>1002</v>
      </c>
      <c r="E94" s="143"/>
      <c r="F94" s="143" t="s">
        <v>1008</v>
      </c>
      <c r="G94" s="144"/>
    </row>
    <row r="95" spans="2:7" ht="15" customHeight="1">
      <c r="B95" s="539"/>
      <c r="C95" s="528"/>
      <c r="D95" s="159" t="s">
        <v>1040</v>
      </c>
      <c r="E95" s="137" t="s">
        <v>989</v>
      </c>
      <c r="F95" s="137" t="s">
        <v>1008</v>
      </c>
      <c r="G95" s="138" t="s">
        <v>985</v>
      </c>
    </row>
    <row r="96" spans="2:7" ht="15" customHeight="1">
      <c r="B96" s="539"/>
      <c r="C96" s="528"/>
      <c r="D96" s="159" t="s">
        <v>1041</v>
      </c>
      <c r="E96" s="137" t="s">
        <v>1022</v>
      </c>
      <c r="F96" s="137" t="s">
        <v>1008</v>
      </c>
      <c r="G96" s="138" t="s">
        <v>985</v>
      </c>
    </row>
    <row r="97" spans="2:7" ht="15" customHeight="1">
      <c r="B97" s="539"/>
      <c r="C97" s="528"/>
      <c r="D97" s="159" t="s">
        <v>1039</v>
      </c>
      <c r="E97" s="137" t="s">
        <v>1022</v>
      </c>
      <c r="F97" s="137" t="s">
        <v>1008</v>
      </c>
      <c r="G97" s="138" t="s">
        <v>985</v>
      </c>
    </row>
    <row r="98" spans="2:7" ht="15" customHeight="1">
      <c r="B98" s="539"/>
      <c r="C98" s="528"/>
      <c r="D98" s="158" t="s">
        <v>1003</v>
      </c>
      <c r="E98" s="137" t="s">
        <v>758</v>
      </c>
      <c r="F98" s="137" t="s">
        <v>1008</v>
      </c>
      <c r="G98" s="138" t="s">
        <v>985</v>
      </c>
    </row>
    <row r="99" spans="2:7" ht="15" customHeight="1">
      <c r="B99" s="539"/>
      <c r="C99" s="528"/>
      <c r="D99" s="158" t="s">
        <v>1004</v>
      </c>
      <c r="E99" s="137" t="s">
        <v>758</v>
      </c>
      <c r="F99" s="137" t="s">
        <v>1008</v>
      </c>
      <c r="G99" s="138" t="s">
        <v>985</v>
      </c>
    </row>
    <row r="100" spans="2:7" ht="15" customHeight="1">
      <c r="B100" s="539"/>
      <c r="C100" s="528" t="s">
        <v>595</v>
      </c>
      <c r="D100" s="136" t="s">
        <v>596</v>
      </c>
      <c r="E100" s="507" t="s">
        <v>1554</v>
      </c>
      <c r="F100" s="137" t="s">
        <v>1008</v>
      </c>
      <c r="G100" s="138" t="s">
        <v>985</v>
      </c>
    </row>
    <row r="101" spans="2:7" ht="15" customHeight="1">
      <c r="B101" s="539"/>
      <c r="C101" s="528"/>
      <c r="D101" s="136" t="s">
        <v>597</v>
      </c>
      <c r="E101" s="507"/>
      <c r="F101" s="137" t="s">
        <v>1008</v>
      </c>
      <c r="G101" s="138" t="s">
        <v>985</v>
      </c>
    </row>
    <row r="102" spans="2:7" ht="30">
      <c r="B102" s="539"/>
      <c r="C102" s="528"/>
      <c r="D102" s="136" t="s">
        <v>598</v>
      </c>
      <c r="E102" s="507"/>
      <c r="F102" s="137" t="s">
        <v>1008</v>
      </c>
      <c r="G102" s="138" t="s">
        <v>985</v>
      </c>
    </row>
    <row r="103" spans="2:7" ht="30">
      <c r="B103" s="539"/>
      <c r="C103" s="528"/>
      <c r="D103" s="136" t="s">
        <v>599</v>
      </c>
      <c r="E103" s="507"/>
      <c r="F103" s="137" t="s">
        <v>1008</v>
      </c>
      <c r="G103" s="138" t="s">
        <v>985</v>
      </c>
    </row>
    <row r="104" spans="2:7" ht="30">
      <c r="B104" s="539"/>
      <c r="C104" s="528"/>
      <c r="D104" s="136" t="s">
        <v>600</v>
      </c>
      <c r="E104" s="507"/>
      <c r="F104" s="137" t="s">
        <v>1008</v>
      </c>
      <c r="G104" s="138" t="s">
        <v>985</v>
      </c>
    </row>
    <row r="105" spans="2:7" ht="30">
      <c r="B105" s="539"/>
      <c r="C105" s="528"/>
      <c r="D105" s="142" t="s">
        <v>601</v>
      </c>
      <c r="E105" s="143"/>
      <c r="F105" s="143" t="s">
        <v>1008</v>
      </c>
      <c r="G105" s="144"/>
    </row>
    <row r="106" spans="2:7" ht="30">
      <c r="B106" s="539"/>
      <c r="C106" s="528"/>
      <c r="D106" s="142" t="s">
        <v>602</v>
      </c>
      <c r="E106" s="143"/>
      <c r="F106" s="143" t="s">
        <v>1008</v>
      </c>
      <c r="G106" s="144"/>
    </row>
    <row r="107" spans="2:7" ht="30">
      <c r="B107" s="539"/>
      <c r="C107" s="528"/>
      <c r="D107" s="142" t="s">
        <v>603</v>
      </c>
      <c r="E107" s="143"/>
      <c r="F107" s="143" t="s">
        <v>1008</v>
      </c>
      <c r="G107" s="144"/>
    </row>
    <row r="108" spans="2:7" ht="30">
      <c r="B108" s="539"/>
      <c r="C108" s="528"/>
      <c r="D108" s="142" t="s">
        <v>604</v>
      </c>
      <c r="E108" s="143"/>
      <c r="F108" s="143" t="s">
        <v>1008</v>
      </c>
      <c r="G108" s="144"/>
    </row>
    <row r="109" spans="2:7" ht="30">
      <c r="B109" s="539"/>
      <c r="C109" s="528"/>
      <c r="D109" s="136" t="s">
        <v>605</v>
      </c>
      <c r="E109" s="137" t="s">
        <v>1552</v>
      </c>
      <c r="F109" s="137" t="s">
        <v>1008</v>
      </c>
      <c r="G109" s="138" t="s">
        <v>985</v>
      </c>
    </row>
    <row r="110" spans="2:7" ht="15">
      <c r="B110" s="539"/>
      <c r="C110" s="528" t="s">
        <v>606</v>
      </c>
      <c r="D110" s="160" t="s">
        <v>607</v>
      </c>
      <c r="E110" s="137" t="s">
        <v>1552</v>
      </c>
      <c r="F110" s="137"/>
      <c r="G110" s="138" t="s">
        <v>985</v>
      </c>
    </row>
    <row r="111" spans="2:7" ht="63.75" customHeight="1">
      <c r="B111" s="539"/>
      <c r="C111" s="528"/>
      <c r="D111" s="160" t="s">
        <v>1553</v>
      </c>
      <c r="E111" s="137" t="s">
        <v>1554</v>
      </c>
      <c r="F111" s="137" t="s">
        <v>1008</v>
      </c>
      <c r="G111" s="138" t="s">
        <v>985</v>
      </c>
    </row>
    <row r="112" spans="2:7" ht="81" customHeight="1" thickBot="1">
      <c r="B112" s="539"/>
      <c r="C112" s="156" t="s">
        <v>608</v>
      </c>
      <c r="D112" s="148"/>
      <c r="E112" s="149"/>
      <c r="F112" s="149" t="s">
        <v>1008</v>
      </c>
      <c r="G112" s="150"/>
    </row>
    <row r="113" spans="2:7" ht="30">
      <c r="B113" s="539"/>
      <c r="C113" s="527" t="s">
        <v>1463</v>
      </c>
      <c r="D113" s="13" t="s">
        <v>609</v>
      </c>
      <c r="E113" s="28"/>
      <c r="F113" s="28" t="s">
        <v>1462</v>
      </c>
      <c r="G113" s="29"/>
    </row>
    <row r="114" spans="2:7" ht="30">
      <c r="B114" s="539"/>
      <c r="C114" s="528"/>
      <c r="D114" s="8" t="s">
        <v>610</v>
      </c>
      <c r="E114" s="21"/>
      <c r="F114" s="28" t="s">
        <v>1462</v>
      </c>
      <c r="G114" s="17"/>
    </row>
    <row r="115" spans="2:7" ht="15">
      <c r="B115" s="539"/>
      <c r="C115" s="528"/>
      <c r="D115" s="8" t="s">
        <v>611</v>
      </c>
      <c r="E115" s="21"/>
      <c r="F115" s="28" t="s">
        <v>1462</v>
      </c>
      <c r="G115" s="17"/>
    </row>
    <row r="116" spans="2:7" ht="15">
      <c r="B116" s="539"/>
      <c r="C116" s="528"/>
      <c r="D116" s="8" t="s">
        <v>612</v>
      </c>
      <c r="E116" s="21"/>
      <c r="F116" s="28" t="s">
        <v>1462</v>
      </c>
      <c r="G116" s="17"/>
    </row>
    <row r="117" spans="2:7" ht="15">
      <c r="B117" s="539"/>
      <c r="C117" s="528"/>
      <c r="D117" s="8" t="s">
        <v>613</v>
      </c>
      <c r="E117" s="21"/>
      <c r="F117" s="28" t="s">
        <v>1462</v>
      </c>
      <c r="G117" s="17"/>
    </row>
    <row r="118" spans="2:7" ht="15">
      <c r="B118" s="539"/>
      <c r="C118" s="528"/>
      <c r="D118" s="8" t="s">
        <v>614</v>
      </c>
      <c r="E118" s="21"/>
      <c r="F118" s="28" t="s">
        <v>1462</v>
      </c>
      <c r="G118" s="17"/>
    </row>
    <row r="119" spans="2:7" ht="15.75" thickBot="1">
      <c r="B119" s="539"/>
      <c r="C119" s="531"/>
      <c r="D119" s="10" t="s">
        <v>615</v>
      </c>
      <c r="E119" s="23"/>
      <c r="F119" s="28" t="s">
        <v>1462</v>
      </c>
      <c r="G119" s="19"/>
    </row>
    <row r="120" spans="2:7" ht="15.75" thickBot="1">
      <c r="B120" s="539"/>
      <c r="C120" s="520" t="s">
        <v>616</v>
      </c>
      <c r="D120" s="516"/>
      <c r="E120" s="516"/>
      <c r="F120" s="516"/>
      <c r="G120" s="517"/>
    </row>
    <row r="121" spans="2:7" ht="15">
      <c r="B121" s="539"/>
      <c r="C121" s="530" t="s">
        <v>617</v>
      </c>
      <c r="D121" s="7" t="s">
        <v>618</v>
      </c>
      <c r="E121" s="134" t="s">
        <v>506</v>
      </c>
      <c r="F121" s="20" t="s">
        <v>1009</v>
      </c>
      <c r="G121" s="15"/>
    </row>
    <row r="122" spans="2:7" ht="15">
      <c r="B122" s="539"/>
      <c r="C122" s="527"/>
      <c r="D122" s="151" t="s">
        <v>727</v>
      </c>
      <c r="E122" s="152" t="s">
        <v>728</v>
      </c>
      <c r="F122" s="152" t="s">
        <v>1008</v>
      </c>
      <c r="G122" s="246" t="s">
        <v>985</v>
      </c>
    </row>
    <row r="123" spans="2:7" ht="15">
      <c r="B123" s="539"/>
      <c r="C123" s="528"/>
      <c r="D123" s="8" t="s">
        <v>619</v>
      </c>
      <c r="E123" s="137" t="s">
        <v>506</v>
      </c>
      <c r="F123" s="21" t="s">
        <v>1009</v>
      </c>
      <c r="G123" s="17"/>
    </row>
    <row r="124" spans="2:7" ht="15">
      <c r="B124" s="539"/>
      <c r="C124" s="528" t="s">
        <v>620</v>
      </c>
      <c r="D124" s="8" t="s">
        <v>621</v>
      </c>
      <c r="E124" s="137" t="s">
        <v>506</v>
      </c>
      <c r="F124" s="21" t="s">
        <v>1009</v>
      </c>
      <c r="G124" s="17"/>
    </row>
    <row r="125" spans="2:7" ht="15">
      <c r="B125" s="539"/>
      <c r="C125" s="528"/>
      <c r="D125" s="8" t="s">
        <v>622</v>
      </c>
      <c r="E125" s="137" t="s">
        <v>507</v>
      </c>
      <c r="F125" s="21" t="s">
        <v>1009</v>
      </c>
      <c r="G125" s="17"/>
    </row>
    <row r="126" spans="2:7" ht="15">
      <c r="B126" s="539"/>
      <c r="C126" s="528"/>
      <c r="D126" s="8" t="s">
        <v>623</v>
      </c>
      <c r="E126" s="137" t="s">
        <v>507</v>
      </c>
      <c r="F126" s="21" t="s">
        <v>1009</v>
      </c>
      <c r="G126" s="17"/>
    </row>
    <row r="127" spans="2:7" ht="15" customHeight="1">
      <c r="B127" s="539"/>
      <c r="C127" s="528" t="s">
        <v>511</v>
      </c>
      <c r="D127" s="142" t="s">
        <v>1018</v>
      </c>
      <c r="E127" s="143"/>
      <c r="F127" s="143" t="s">
        <v>1009</v>
      </c>
      <c r="G127" s="144"/>
    </row>
    <row r="128" spans="2:7" ht="15" customHeight="1">
      <c r="B128" s="539"/>
      <c r="C128" s="528"/>
      <c r="D128" s="136" t="s">
        <v>726</v>
      </c>
      <c r="E128" s="137" t="s">
        <v>690</v>
      </c>
      <c r="F128" s="137" t="s">
        <v>1008</v>
      </c>
      <c r="G128" s="138" t="s">
        <v>985</v>
      </c>
    </row>
    <row r="129" spans="2:7" ht="30">
      <c r="B129" s="539"/>
      <c r="C129" s="528"/>
      <c r="D129" s="8" t="s">
        <v>624</v>
      </c>
      <c r="E129" s="137" t="s">
        <v>507</v>
      </c>
      <c r="F129" s="21" t="s">
        <v>1009</v>
      </c>
      <c r="G129" s="17"/>
    </row>
    <row r="130" spans="2:7" ht="15">
      <c r="B130" s="539"/>
      <c r="C130" s="528"/>
      <c r="D130" s="8" t="s">
        <v>1014</v>
      </c>
      <c r="E130" s="137" t="s">
        <v>507</v>
      </c>
      <c r="F130" s="21" t="s">
        <v>1009</v>
      </c>
      <c r="G130" s="17"/>
    </row>
    <row r="131" spans="2:7" ht="15">
      <c r="B131" s="539"/>
      <c r="C131" s="528"/>
      <c r="D131" s="8" t="s">
        <v>625</v>
      </c>
      <c r="E131" s="137" t="s">
        <v>507</v>
      </c>
      <c r="F131" s="21" t="s">
        <v>1009</v>
      </c>
      <c r="G131" s="17"/>
    </row>
    <row r="132" spans="2:7" ht="15">
      <c r="B132" s="539"/>
      <c r="C132" s="528"/>
      <c r="D132" s="8" t="s">
        <v>626</v>
      </c>
      <c r="E132" s="137" t="s">
        <v>507</v>
      </c>
      <c r="F132" s="21" t="s">
        <v>1009</v>
      </c>
      <c r="G132" s="17"/>
    </row>
    <row r="133" spans="2:7" ht="15">
      <c r="B133" s="539"/>
      <c r="C133" s="528"/>
      <c r="D133" s="8" t="s">
        <v>627</v>
      </c>
      <c r="E133" s="137" t="s">
        <v>507</v>
      </c>
      <c r="F133" s="21" t="s">
        <v>1009</v>
      </c>
      <c r="G133" s="17"/>
    </row>
    <row r="134" spans="2:7" ht="15">
      <c r="B134" s="539"/>
      <c r="C134" s="528"/>
      <c r="D134" s="8" t="s">
        <v>628</v>
      </c>
      <c r="E134" s="137" t="s">
        <v>507</v>
      </c>
      <c r="F134" s="21" t="s">
        <v>1009</v>
      </c>
      <c r="G134" s="17"/>
    </row>
    <row r="135" spans="2:7" ht="15">
      <c r="B135" s="539"/>
      <c r="C135" s="528" t="s">
        <v>512</v>
      </c>
      <c r="D135" s="8" t="s">
        <v>508</v>
      </c>
      <c r="E135" s="137" t="s">
        <v>513</v>
      </c>
      <c r="F135" s="21" t="s">
        <v>1009</v>
      </c>
      <c r="G135" s="17"/>
    </row>
    <row r="136" spans="2:7" ht="15">
      <c r="B136" s="539"/>
      <c r="C136" s="528"/>
      <c r="D136" s="8" t="s">
        <v>489</v>
      </c>
      <c r="E136" s="137" t="s">
        <v>513</v>
      </c>
      <c r="F136" s="21" t="s">
        <v>1009</v>
      </c>
      <c r="G136" s="17"/>
    </row>
    <row r="137" spans="2:7" ht="30">
      <c r="B137" s="539"/>
      <c r="C137" s="528"/>
      <c r="D137" s="8" t="s">
        <v>490</v>
      </c>
      <c r="E137" s="137" t="s">
        <v>513</v>
      </c>
      <c r="F137" s="21" t="s">
        <v>1009</v>
      </c>
      <c r="G137" s="17"/>
    </row>
    <row r="138" spans="2:7" ht="15">
      <c r="B138" s="539"/>
      <c r="C138" s="528"/>
      <c r="D138" s="8" t="s">
        <v>509</v>
      </c>
      <c r="E138" s="137" t="s">
        <v>513</v>
      </c>
      <c r="F138" s="21" t="s">
        <v>1009</v>
      </c>
      <c r="G138" s="17"/>
    </row>
    <row r="139" spans="2:7" ht="15.75" thickBot="1">
      <c r="B139" s="539"/>
      <c r="C139" s="531"/>
      <c r="D139" s="9" t="s">
        <v>510</v>
      </c>
      <c r="E139" s="154" t="s">
        <v>513</v>
      </c>
      <c r="F139" s="22" t="s">
        <v>1009</v>
      </c>
      <c r="G139" s="19"/>
    </row>
    <row r="140" spans="2:7" ht="15.75" thickBot="1">
      <c r="B140" s="539"/>
      <c r="C140" s="527" t="s">
        <v>791</v>
      </c>
      <c r="D140" s="151" t="s">
        <v>629</v>
      </c>
      <c r="E140" s="152" t="s">
        <v>451</v>
      </c>
      <c r="F140" s="152" t="s">
        <v>1008</v>
      </c>
      <c r="G140" s="246" t="s">
        <v>985</v>
      </c>
    </row>
    <row r="141" spans="2:7" ht="15.75" thickBot="1">
      <c r="B141" s="539"/>
      <c r="C141" s="528"/>
      <c r="D141" s="136" t="s">
        <v>630</v>
      </c>
      <c r="E141" s="152" t="s">
        <v>451</v>
      </c>
      <c r="F141" s="137" t="s">
        <v>1008</v>
      </c>
      <c r="G141" s="135" t="s">
        <v>985</v>
      </c>
    </row>
    <row r="142" spans="2:7" ht="15.75" thickBot="1">
      <c r="B142" s="539"/>
      <c r="C142" s="528"/>
      <c r="D142" s="136" t="s">
        <v>631</v>
      </c>
      <c r="E142" s="152" t="s">
        <v>451</v>
      </c>
      <c r="F142" s="137" t="s">
        <v>1008</v>
      </c>
      <c r="G142" s="135" t="s">
        <v>985</v>
      </c>
    </row>
    <row r="143" spans="2:7" ht="15.75" thickBot="1">
      <c r="B143" s="539"/>
      <c r="C143" s="528"/>
      <c r="D143" s="136" t="s">
        <v>632</v>
      </c>
      <c r="E143" s="152" t="s">
        <v>451</v>
      </c>
      <c r="F143" s="137" t="s">
        <v>1008</v>
      </c>
      <c r="G143" s="135" t="s">
        <v>985</v>
      </c>
    </row>
    <row r="144" spans="2:7" ht="15.75" thickBot="1">
      <c r="B144" s="539"/>
      <c r="C144" s="528"/>
      <c r="D144" s="136" t="s">
        <v>633</v>
      </c>
      <c r="E144" s="152" t="s">
        <v>451</v>
      </c>
      <c r="F144" s="137" t="s">
        <v>1008</v>
      </c>
      <c r="G144" s="135" t="s">
        <v>985</v>
      </c>
    </row>
    <row r="145" spans="2:7" ht="15.75" thickBot="1">
      <c r="B145" s="539"/>
      <c r="C145" s="531"/>
      <c r="D145" s="153" t="s">
        <v>633</v>
      </c>
      <c r="E145" s="152" t="s">
        <v>451</v>
      </c>
      <c r="F145" s="154" t="s">
        <v>1008</v>
      </c>
      <c r="G145" s="135" t="s">
        <v>985</v>
      </c>
    </row>
    <row r="146" spans="2:7" ht="15.75" thickBot="1">
      <c r="B146" s="539"/>
      <c r="C146" s="131" t="s">
        <v>634</v>
      </c>
      <c r="D146" s="11"/>
      <c r="E146" s="24"/>
      <c r="F146" s="32" t="s">
        <v>1008</v>
      </c>
      <c r="G146" s="25"/>
    </row>
    <row r="147" spans="2:7" ht="15">
      <c r="B147" s="539"/>
      <c r="C147" s="530" t="s">
        <v>635</v>
      </c>
      <c r="D147" s="145" t="s">
        <v>636</v>
      </c>
      <c r="E147" s="146"/>
      <c r="F147" s="162" t="s">
        <v>1008</v>
      </c>
      <c r="G147" s="147"/>
    </row>
    <row r="148" spans="2:7" ht="15">
      <c r="B148" s="539"/>
      <c r="C148" s="528"/>
      <c r="D148" s="142" t="s">
        <v>637</v>
      </c>
      <c r="E148" s="143"/>
      <c r="F148" s="275" t="s">
        <v>1008</v>
      </c>
      <c r="G148" s="144"/>
    </row>
    <row r="149" spans="2:7" ht="15">
      <c r="B149" s="539"/>
      <c r="C149" s="528"/>
      <c r="D149" s="136" t="s">
        <v>638</v>
      </c>
      <c r="E149" s="137" t="s">
        <v>1024</v>
      </c>
      <c r="F149" s="276" t="s">
        <v>1008</v>
      </c>
      <c r="G149" s="138" t="s">
        <v>985</v>
      </c>
    </row>
    <row r="150" spans="2:7" ht="15">
      <c r="B150" s="539"/>
      <c r="C150" s="528"/>
      <c r="D150" s="142" t="s">
        <v>639</v>
      </c>
      <c r="E150" s="143"/>
      <c r="F150" s="275" t="s">
        <v>1008</v>
      </c>
      <c r="G150" s="144"/>
    </row>
    <row r="151" spans="2:7" ht="15">
      <c r="B151" s="539"/>
      <c r="C151" s="529"/>
      <c r="D151" s="12" t="s">
        <v>640</v>
      </c>
      <c r="E151" s="26"/>
      <c r="F151" s="16" t="s">
        <v>1009</v>
      </c>
      <c r="G151" s="27"/>
    </row>
    <row r="152" spans="2:7" ht="15">
      <c r="B152" s="539"/>
      <c r="C152" s="529"/>
      <c r="D152" s="139" t="s">
        <v>1005</v>
      </c>
      <c r="E152" s="140" t="s">
        <v>987</v>
      </c>
      <c r="F152" s="276" t="s">
        <v>1009</v>
      </c>
      <c r="G152" s="138" t="s">
        <v>985</v>
      </c>
    </row>
    <row r="153" spans="2:7" ht="15.75" thickBot="1">
      <c r="B153" s="539"/>
      <c r="C153" s="529"/>
      <c r="D153" s="139" t="s">
        <v>1006</v>
      </c>
      <c r="E153" s="140" t="s">
        <v>1024</v>
      </c>
      <c r="F153" s="277" t="s">
        <v>1009</v>
      </c>
      <c r="G153" s="141" t="s">
        <v>985</v>
      </c>
    </row>
    <row r="154" spans="2:7" ht="15" customHeight="1">
      <c r="B154" s="538" t="s">
        <v>643</v>
      </c>
      <c r="C154" s="530" t="s">
        <v>644</v>
      </c>
      <c r="D154" s="133" t="s">
        <v>645</v>
      </c>
      <c r="E154" s="134" t="s">
        <v>989</v>
      </c>
      <c r="F154" s="134" t="s">
        <v>1008</v>
      </c>
      <c r="G154" s="135" t="s">
        <v>985</v>
      </c>
    </row>
    <row r="155" spans="2:7" ht="15">
      <c r="B155" s="539"/>
      <c r="C155" s="528"/>
      <c r="D155" s="136" t="s">
        <v>646</v>
      </c>
      <c r="E155" s="137" t="s">
        <v>989</v>
      </c>
      <c r="F155" s="137" t="s">
        <v>1008</v>
      </c>
      <c r="G155" s="138" t="s">
        <v>985</v>
      </c>
    </row>
    <row r="156" spans="2:7" ht="15">
      <c r="B156" s="539"/>
      <c r="C156" s="528"/>
      <c r="D156" s="136" t="s">
        <v>309</v>
      </c>
      <c r="E156" s="137" t="s">
        <v>989</v>
      </c>
      <c r="F156" s="137"/>
      <c r="G156" s="138" t="s">
        <v>985</v>
      </c>
    </row>
    <row r="157" spans="2:7" ht="15">
      <c r="B157" s="539"/>
      <c r="C157" s="528"/>
      <c r="D157" s="142" t="s">
        <v>312</v>
      </c>
      <c r="E157" s="143"/>
      <c r="F157" s="143" t="s">
        <v>1008</v>
      </c>
      <c r="G157" s="144"/>
    </row>
    <row r="158" spans="2:7" ht="15">
      <c r="B158" s="539"/>
      <c r="C158" s="528"/>
      <c r="D158" s="136" t="s">
        <v>647</v>
      </c>
      <c r="E158" s="137" t="s">
        <v>989</v>
      </c>
      <c r="F158" s="137" t="s">
        <v>1008</v>
      </c>
      <c r="G158" s="138" t="s">
        <v>985</v>
      </c>
    </row>
    <row r="159" spans="2:7" ht="15">
      <c r="B159" s="539"/>
      <c r="C159" s="528"/>
      <c r="D159" s="136" t="s">
        <v>648</v>
      </c>
      <c r="E159" s="137" t="s">
        <v>1022</v>
      </c>
      <c r="F159" s="137" t="s">
        <v>1008</v>
      </c>
      <c r="G159" s="138" t="s">
        <v>985</v>
      </c>
    </row>
    <row r="160" spans="2:7" ht="30">
      <c r="B160" s="539"/>
      <c r="C160" s="528"/>
      <c r="D160" s="136" t="s">
        <v>649</v>
      </c>
      <c r="E160" s="137" t="s">
        <v>989</v>
      </c>
      <c r="F160" s="137" t="s">
        <v>1008</v>
      </c>
      <c r="G160" s="138" t="s">
        <v>985</v>
      </c>
    </row>
    <row r="161" spans="2:7" ht="15">
      <c r="B161" s="539"/>
      <c r="C161" s="528"/>
      <c r="D161" s="136" t="s">
        <v>650</v>
      </c>
      <c r="E161" s="137" t="s">
        <v>1022</v>
      </c>
      <c r="F161" s="137" t="s">
        <v>1008</v>
      </c>
      <c r="G161" s="138" t="s">
        <v>985</v>
      </c>
    </row>
    <row r="162" spans="2:7" ht="15">
      <c r="B162" s="522"/>
      <c r="C162" s="529"/>
      <c r="D162" s="139" t="s">
        <v>909</v>
      </c>
      <c r="E162" s="140" t="s">
        <v>989</v>
      </c>
      <c r="F162" s="140" t="s">
        <v>1008</v>
      </c>
      <c r="G162" s="141" t="s">
        <v>985</v>
      </c>
    </row>
    <row r="163" spans="2:7" ht="15.75" thickBot="1">
      <c r="B163" s="522"/>
      <c r="C163" s="529"/>
      <c r="D163" s="139" t="s">
        <v>992</v>
      </c>
      <c r="E163" s="140" t="s">
        <v>989</v>
      </c>
      <c r="F163" s="140" t="s">
        <v>1008</v>
      </c>
      <c r="G163" s="141" t="s">
        <v>985</v>
      </c>
    </row>
    <row r="164" spans="2:7" ht="14.25" customHeight="1">
      <c r="B164" s="538" t="s">
        <v>651</v>
      </c>
      <c r="C164" s="530" t="s">
        <v>898</v>
      </c>
      <c r="D164" s="133" t="s">
        <v>895</v>
      </c>
      <c r="E164" s="134" t="s">
        <v>896</v>
      </c>
      <c r="F164" s="134" t="s">
        <v>1045</v>
      </c>
      <c r="G164" s="135" t="s">
        <v>985</v>
      </c>
    </row>
    <row r="165" spans="2:7" ht="15">
      <c r="B165" s="539"/>
      <c r="C165" s="528"/>
      <c r="D165" s="136" t="s">
        <v>828</v>
      </c>
      <c r="E165" s="152" t="s">
        <v>896</v>
      </c>
      <c r="F165" s="152" t="s">
        <v>1045</v>
      </c>
      <c r="G165" s="138" t="s">
        <v>985</v>
      </c>
    </row>
    <row r="166" spans="2:7" ht="15">
      <c r="B166" s="539"/>
      <c r="C166" s="528"/>
      <c r="D166" s="136" t="s">
        <v>837</v>
      </c>
      <c r="E166" s="152" t="s">
        <v>896</v>
      </c>
      <c r="F166" s="152" t="s">
        <v>1045</v>
      </c>
      <c r="G166" s="138" t="s">
        <v>985</v>
      </c>
    </row>
    <row r="167" spans="2:7" ht="15">
      <c r="B167" s="539"/>
      <c r="C167" s="528"/>
      <c r="D167" s="136" t="s">
        <v>807</v>
      </c>
      <c r="E167" s="152" t="s">
        <v>896</v>
      </c>
      <c r="F167" s="152" t="s">
        <v>1045</v>
      </c>
      <c r="G167" s="138" t="s">
        <v>985</v>
      </c>
    </row>
    <row r="168" spans="2:7" ht="15.75" thickBot="1">
      <c r="B168" s="539"/>
      <c r="C168" s="531"/>
      <c r="D168" s="153" t="s">
        <v>826</v>
      </c>
      <c r="E168" s="343" t="s">
        <v>896</v>
      </c>
      <c r="F168" s="343" t="s">
        <v>1045</v>
      </c>
      <c r="G168" s="155" t="s">
        <v>985</v>
      </c>
    </row>
    <row r="169" spans="2:7" ht="15" customHeight="1">
      <c r="B169" s="539"/>
      <c r="C169" s="530" t="s">
        <v>897</v>
      </c>
      <c r="D169" s="426" t="s">
        <v>848</v>
      </c>
      <c r="E169" s="134" t="s">
        <v>896</v>
      </c>
      <c r="F169" s="134" t="s">
        <v>1045</v>
      </c>
      <c r="G169" s="135" t="s">
        <v>985</v>
      </c>
    </row>
    <row r="170" spans="2:7" ht="15">
      <c r="B170" s="539"/>
      <c r="C170" s="528"/>
      <c r="D170" s="136" t="s">
        <v>860</v>
      </c>
      <c r="E170" s="152" t="s">
        <v>896</v>
      </c>
      <c r="F170" s="152" t="s">
        <v>1045</v>
      </c>
      <c r="G170" s="246" t="s">
        <v>985</v>
      </c>
    </row>
    <row r="171" spans="2:7" ht="15">
      <c r="B171" s="539"/>
      <c r="C171" s="528"/>
      <c r="D171" s="136" t="s">
        <v>864</v>
      </c>
      <c r="E171" s="152" t="s">
        <v>896</v>
      </c>
      <c r="F171" s="152" t="s">
        <v>1045</v>
      </c>
      <c r="G171" s="246" t="s">
        <v>985</v>
      </c>
    </row>
    <row r="172" spans="2:7" ht="15">
      <c r="B172" s="539"/>
      <c r="C172" s="528"/>
      <c r="D172" s="136" t="s">
        <v>867</v>
      </c>
      <c r="E172" s="152" t="s">
        <v>896</v>
      </c>
      <c r="F172" s="152" t="s">
        <v>1045</v>
      </c>
      <c r="G172" s="246" t="s">
        <v>985</v>
      </c>
    </row>
    <row r="173" spans="2:7" ht="15.75" thickBot="1">
      <c r="B173" s="539"/>
      <c r="C173" s="529"/>
      <c r="D173" s="153" t="s">
        <v>878</v>
      </c>
      <c r="E173" s="152" t="s">
        <v>896</v>
      </c>
      <c r="F173" s="152"/>
      <c r="G173" s="246" t="s">
        <v>985</v>
      </c>
    </row>
    <row r="174" spans="2:7" ht="15.75" thickBot="1">
      <c r="B174" s="539"/>
      <c r="C174" s="531"/>
      <c r="D174" s="153" t="s">
        <v>895</v>
      </c>
      <c r="E174" s="343" t="s">
        <v>896</v>
      </c>
      <c r="F174" s="343" t="s">
        <v>1045</v>
      </c>
      <c r="G174" s="344" t="s">
        <v>985</v>
      </c>
    </row>
    <row r="175" spans="2:7" ht="15.75" thickBot="1">
      <c r="B175" s="539"/>
      <c r="C175" s="520" t="s">
        <v>653</v>
      </c>
      <c r="D175" s="516"/>
      <c r="E175" s="516"/>
      <c r="F175" s="516"/>
      <c r="G175" s="517"/>
    </row>
    <row r="176" spans="2:7" ht="14.25" customHeight="1" thickBot="1">
      <c r="B176" s="539"/>
      <c r="C176" s="530" t="s">
        <v>654</v>
      </c>
      <c r="D176" s="133" t="s">
        <v>655</v>
      </c>
      <c r="E176" s="134" t="s">
        <v>1777</v>
      </c>
      <c r="F176" s="163" t="s">
        <v>1044</v>
      </c>
      <c r="G176" s="135" t="s">
        <v>985</v>
      </c>
    </row>
    <row r="177" spans="2:7" ht="15.75" thickBot="1">
      <c r="B177" s="539"/>
      <c r="C177" s="528"/>
      <c r="D177" s="136" t="s">
        <v>656</v>
      </c>
      <c r="E177" s="134" t="s">
        <v>1777</v>
      </c>
      <c r="F177" s="163" t="s">
        <v>1044</v>
      </c>
      <c r="G177" s="135" t="s">
        <v>985</v>
      </c>
    </row>
    <row r="178" spans="2:7" ht="30.75" thickBot="1">
      <c r="B178" s="539"/>
      <c r="C178" s="528"/>
      <c r="D178" s="136" t="s">
        <v>657</v>
      </c>
      <c r="E178" s="134" t="s">
        <v>1777</v>
      </c>
      <c r="F178" s="163" t="s">
        <v>1044</v>
      </c>
      <c r="G178" s="135" t="s">
        <v>985</v>
      </c>
    </row>
    <row r="179" spans="2:7" ht="15" customHeight="1" thickBot="1">
      <c r="B179" s="539"/>
      <c r="C179" s="528"/>
      <c r="D179" s="136" t="s">
        <v>658</v>
      </c>
      <c r="E179" s="134" t="s">
        <v>1777</v>
      </c>
      <c r="F179" s="163" t="s">
        <v>1044</v>
      </c>
      <c r="G179" s="135" t="s">
        <v>985</v>
      </c>
    </row>
    <row r="180" spans="2:7" ht="30.75" thickBot="1">
      <c r="B180" s="539"/>
      <c r="C180" s="528"/>
      <c r="D180" s="136" t="s">
        <v>659</v>
      </c>
      <c r="E180" s="134" t="s">
        <v>1777</v>
      </c>
      <c r="F180" s="163" t="s">
        <v>1044</v>
      </c>
      <c r="G180" s="135" t="s">
        <v>985</v>
      </c>
    </row>
    <row r="181" spans="2:7" ht="15.75" thickBot="1">
      <c r="B181" s="539"/>
      <c r="C181" s="528"/>
      <c r="D181" s="136" t="s">
        <v>660</v>
      </c>
      <c r="E181" s="134" t="s">
        <v>1777</v>
      </c>
      <c r="F181" s="163" t="s">
        <v>1044</v>
      </c>
      <c r="G181" s="135" t="s">
        <v>985</v>
      </c>
    </row>
    <row r="182" spans="2:7" ht="30.75" thickBot="1">
      <c r="B182" s="539"/>
      <c r="C182" s="528"/>
      <c r="D182" s="136" t="s">
        <v>661</v>
      </c>
      <c r="E182" s="134" t="s">
        <v>1777</v>
      </c>
      <c r="F182" s="163" t="s">
        <v>1044</v>
      </c>
      <c r="G182" s="135" t="s">
        <v>985</v>
      </c>
    </row>
    <row r="183" spans="2:7" ht="30.75" thickBot="1">
      <c r="B183" s="539"/>
      <c r="C183" s="528"/>
      <c r="D183" s="136" t="s">
        <v>662</v>
      </c>
      <c r="E183" s="134" t="s">
        <v>1777</v>
      </c>
      <c r="F183" s="163" t="s">
        <v>1044</v>
      </c>
      <c r="G183" s="135" t="s">
        <v>985</v>
      </c>
    </row>
    <row r="184" spans="2:7" ht="31.5" customHeight="1" thickBot="1">
      <c r="B184" s="539"/>
      <c r="C184" s="528" t="s">
        <v>663</v>
      </c>
      <c r="D184" s="136" t="s">
        <v>664</v>
      </c>
      <c r="E184" s="134" t="s">
        <v>1777</v>
      </c>
      <c r="F184" s="163" t="s">
        <v>1044</v>
      </c>
      <c r="G184" s="135" t="s">
        <v>985</v>
      </c>
    </row>
    <row r="185" spans="2:7" ht="30.75" thickBot="1">
      <c r="B185" s="539"/>
      <c r="C185" s="528"/>
      <c r="D185" s="136" t="s">
        <v>665</v>
      </c>
      <c r="E185" s="134" t="s">
        <v>1777</v>
      </c>
      <c r="F185" s="163" t="s">
        <v>1044</v>
      </c>
      <c r="G185" s="135" t="s">
        <v>985</v>
      </c>
    </row>
    <row r="186" spans="2:7" ht="15.75" thickBot="1">
      <c r="B186" s="539"/>
      <c r="C186" s="528"/>
      <c r="D186" s="136" t="s">
        <v>666</v>
      </c>
      <c r="E186" s="134" t="s">
        <v>1777</v>
      </c>
      <c r="F186" s="163" t="s">
        <v>1044</v>
      </c>
      <c r="G186" s="135" t="s">
        <v>985</v>
      </c>
    </row>
    <row r="187" spans="2:7" ht="30.75" thickBot="1">
      <c r="B187" s="539"/>
      <c r="C187" s="528"/>
      <c r="D187" s="136" t="s">
        <v>667</v>
      </c>
      <c r="E187" s="134" t="s">
        <v>1777</v>
      </c>
      <c r="F187" s="163" t="s">
        <v>1044</v>
      </c>
      <c r="G187" s="135" t="s">
        <v>985</v>
      </c>
    </row>
    <row r="188" spans="2:7" ht="30.75" thickBot="1">
      <c r="B188" s="539"/>
      <c r="C188" s="528"/>
      <c r="D188" s="136" t="s">
        <v>668</v>
      </c>
      <c r="E188" s="134" t="s">
        <v>1777</v>
      </c>
      <c r="F188" s="163" t="s">
        <v>1044</v>
      </c>
      <c r="G188" s="135" t="s">
        <v>985</v>
      </c>
    </row>
    <row r="189" spans="2:7" ht="15.75" thickBot="1">
      <c r="B189" s="539"/>
      <c r="C189" s="529"/>
      <c r="D189" s="139" t="s">
        <v>669</v>
      </c>
      <c r="E189" s="140" t="s">
        <v>1759</v>
      </c>
      <c r="F189" s="163" t="s">
        <v>1044</v>
      </c>
      <c r="G189" s="135" t="s">
        <v>985</v>
      </c>
    </row>
    <row r="190" spans="2:7" ht="30.75" thickBot="1">
      <c r="B190" s="539"/>
      <c r="C190" s="530" t="s">
        <v>670</v>
      </c>
      <c r="D190" s="133" t="s">
        <v>671</v>
      </c>
      <c r="E190" s="134" t="s">
        <v>393</v>
      </c>
      <c r="F190" s="134" t="s">
        <v>1009</v>
      </c>
      <c r="G190" s="135" t="s">
        <v>985</v>
      </c>
    </row>
    <row r="191" spans="2:7" ht="30.75" thickBot="1">
      <c r="B191" s="539"/>
      <c r="C191" s="528"/>
      <c r="D191" s="136" t="s">
        <v>672</v>
      </c>
      <c r="E191" s="134" t="s">
        <v>393</v>
      </c>
      <c r="F191" s="137" t="s">
        <v>1009</v>
      </c>
      <c r="G191" s="135" t="s">
        <v>985</v>
      </c>
    </row>
    <row r="192" spans="2:7" ht="30.75" thickBot="1">
      <c r="B192" s="539"/>
      <c r="C192" s="528"/>
      <c r="D192" s="136" t="s">
        <v>673</v>
      </c>
      <c r="E192" s="134" t="s">
        <v>393</v>
      </c>
      <c r="F192" s="137" t="s">
        <v>1009</v>
      </c>
      <c r="G192" s="135" t="s">
        <v>985</v>
      </c>
    </row>
    <row r="193" spans="2:7" ht="30">
      <c r="B193" s="539"/>
      <c r="C193" s="528"/>
      <c r="D193" s="136" t="s">
        <v>674</v>
      </c>
      <c r="E193" s="134" t="s">
        <v>393</v>
      </c>
      <c r="F193" s="137" t="s">
        <v>1009</v>
      </c>
      <c r="G193" s="135" t="s">
        <v>985</v>
      </c>
    </row>
    <row r="194" spans="2:7" ht="30">
      <c r="B194" s="539"/>
      <c r="C194" s="528"/>
      <c r="D194" s="142" t="s">
        <v>675</v>
      </c>
      <c r="E194" s="143"/>
      <c r="F194" s="143" t="s">
        <v>1009</v>
      </c>
      <c r="G194" s="144"/>
    </row>
    <row r="195" spans="2:7" ht="30">
      <c r="B195" s="539"/>
      <c r="C195" s="528"/>
      <c r="D195" s="142" t="s">
        <v>676</v>
      </c>
      <c r="E195" s="143"/>
      <c r="F195" s="143" t="s">
        <v>1009</v>
      </c>
      <c r="G195" s="144"/>
    </row>
    <row r="196" spans="2:7" ht="30">
      <c r="B196" s="539"/>
      <c r="C196" s="528"/>
      <c r="D196" s="142" t="s">
        <v>677</v>
      </c>
      <c r="E196" s="143"/>
      <c r="F196" s="143" t="s">
        <v>1009</v>
      </c>
      <c r="G196" s="144"/>
    </row>
    <row r="197" spans="2:7" ht="30">
      <c r="B197" s="539"/>
      <c r="C197" s="528"/>
      <c r="D197" s="142" t="s">
        <v>678</v>
      </c>
      <c r="E197" s="143"/>
      <c r="F197" s="143" t="s">
        <v>1009</v>
      </c>
      <c r="G197" s="144"/>
    </row>
    <row r="198" spans="2:7" ht="30">
      <c r="B198" s="539"/>
      <c r="C198" s="528"/>
      <c r="D198" s="142" t="s">
        <v>679</v>
      </c>
      <c r="E198" s="143"/>
      <c r="F198" s="143" t="s">
        <v>1009</v>
      </c>
      <c r="G198" s="144"/>
    </row>
    <row r="199" spans="2:7" ht="30.75" thickBot="1">
      <c r="B199" s="539"/>
      <c r="C199" s="528"/>
      <c r="D199" s="142" t="s">
        <v>680</v>
      </c>
      <c r="E199" s="143"/>
      <c r="F199" s="143" t="s">
        <v>1009</v>
      </c>
      <c r="G199" s="144"/>
    </row>
    <row r="200" spans="2:7" ht="15">
      <c r="B200" s="539"/>
      <c r="C200" s="528"/>
      <c r="D200" s="136" t="s">
        <v>681</v>
      </c>
      <c r="E200" s="134" t="s">
        <v>393</v>
      </c>
      <c r="F200" s="137" t="s">
        <v>1009</v>
      </c>
      <c r="G200" s="135" t="s">
        <v>985</v>
      </c>
    </row>
    <row r="201" spans="2:7" ht="30">
      <c r="B201" s="539"/>
      <c r="C201" s="528"/>
      <c r="D201" s="142" t="s">
        <v>682</v>
      </c>
      <c r="E201" s="143"/>
      <c r="F201" s="143" t="s">
        <v>1009</v>
      </c>
      <c r="G201" s="144"/>
    </row>
    <row r="202" spans="2:7" ht="30.75" thickBot="1">
      <c r="B202" s="522"/>
      <c r="C202" s="531"/>
      <c r="D202" s="148" t="s">
        <v>683</v>
      </c>
      <c r="E202" s="149"/>
      <c r="F202" s="149" t="s">
        <v>1009</v>
      </c>
      <c r="G202" s="150"/>
    </row>
    <row r="203" spans="2:7" ht="15.75" thickBot="1">
      <c r="B203" s="539"/>
      <c r="C203" s="131" t="s">
        <v>684</v>
      </c>
      <c r="D203" s="11"/>
      <c r="E203" s="24"/>
      <c r="F203" s="32" t="s">
        <v>1020</v>
      </c>
      <c r="G203" s="25"/>
    </row>
    <row r="204" spans="2:7" ht="15.75" thickBot="1">
      <c r="B204" s="528"/>
      <c r="C204" s="132" t="s">
        <v>685</v>
      </c>
      <c r="D204" s="34"/>
      <c r="E204" s="35"/>
      <c r="F204" s="30"/>
      <c r="G204" s="36"/>
    </row>
    <row r="205" spans="2:7" ht="30">
      <c r="B205" s="539"/>
      <c r="C205" s="530" t="s">
        <v>686</v>
      </c>
      <c r="D205" s="7" t="s">
        <v>687</v>
      </c>
      <c r="E205" s="20"/>
      <c r="F205" s="14" t="s">
        <v>1009</v>
      </c>
      <c r="G205" s="15"/>
    </row>
    <row r="206" spans="2:7" ht="15">
      <c r="B206" s="539"/>
      <c r="C206" s="528"/>
      <c r="D206" s="8" t="s">
        <v>688</v>
      </c>
      <c r="E206" s="21"/>
      <c r="F206" s="16" t="s">
        <v>1009</v>
      </c>
      <c r="G206" s="17"/>
    </row>
    <row r="207" spans="2:7" ht="30">
      <c r="B207" s="539"/>
      <c r="C207" s="528"/>
      <c r="D207" s="8" t="s">
        <v>1012</v>
      </c>
      <c r="E207" s="21"/>
      <c r="F207" s="16" t="s">
        <v>1009</v>
      </c>
      <c r="G207" s="17"/>
    </row>
    <row r="208" spans="2:7" ht="15.75" thickBot="1">
      <c r="B208" s="539"/>
      <c r="C208" s="531"/>
      <c r="D208" s="9" t="s">
        <v>949</v>
      </c>
      <c r="E208" s="22"/>
      <c r="F208" s="18" t="s">
        <v>1009</v>
      </c>
      <c r="G208" s="19"/>
    </row>
    <row r="209" spans="2:7" ht="15" customHeight="1">
      <c r="B209" s="539"/>
      <c r="C209" s="515" t="s">
        <v>1019</v>
      </c>
      <c r="D209" s="133" t="s">
        <v>564</v>
      </c>
      <c r="E209" s="134" t="s">
        <v>565</v>
      </c>
      <c r="F209" s="163" t="s">
        <v>1009</v>
      </c>
      <c r="G209" s="428" t="s">
        <v>985</v>
      </c>
    </row>
    <row r="210" spans="2:7" ht="15">
      <c r="B210" s="539"/>
      <c r="C210" s="508"/>
      <c r="D210" s="142" t="s">
        <v>950</v>
      </c>
      <c r="E210" s="143"/>
      <c r="F210" s="275" t="s">
        <v>1009</v>
      </c>
      <c r="G210" s="144"/>
    </row>
    <row r="211" spans="2:7" ht="15">
      <c r="B211" s="539"/>
      <c r="C211" s="508"/>
      <c r="D211" s="136" t="s">
        <v>562</v>
      </c>
      <c r="E211" s="137" t="s">
        <v>563</v>
      </c>
      <c r="F211" s="276" t="s">
        <v>1009</v>
      </c>
      <c r="G211" s="281" t="s">
        <v>985</v>
      </c>
    </row>
    <row r="212" spans="2:7" ht="15" customHeight="1">
      <c r="B212" s="522"/>
      <c r="C212" s="508"/>
      <c r="D212" s="328" t="s">
        <v>951</v>
      </c>
      <c r="E212" s="329"/>
      <c r="F212" s="143" t="s">
        <v>1009</v>
      </c>
      <c r="G212" s="144"/>
    </row>
    <row r="213" spans="2:7" ht="15" customHeight="1">
      <c r="B213" s="280"/>
      <c r="C213" s="508"/>
      <c r="D213" s="139" t="s">
        <v>1758</v>
      </c>
      <c r="E213" s="137" t="s">
        <v>563</v>
      </c>
      <c r="F213" s="137" t="s">
        <v>1008</v>
      </c>
      <c r="G213" s="138" t="s">
        <v>985</v>
      </c>
    </row>
    <row r="214" spans="2:7" ht="15" customHeight="1">
      <c r="B214" s="280"/>
      <c r="C214" s="508"/>
      <c r="D214" s="139" t="s">
        <v>931</v>
      </c>
      <c r="E214" s="140" t="s">
        <v>989</v>
      </c>
      <c r="F214" s="137" t="s">
        <v>1008</v>
      </c>
      <c r="G214" s="138" t="s">
        <v>985</v>
      </c>
    </row>
    <row r="215" spans="2:7" ht="15" customHeight="1">
      <c r="B215" s="280"/>
      <c r="C215" s="508"/>
      <c r="D215" s="139" t="s">
        <v>941</v>
      </c>
      <c r="E215" s="140" t="s">
        <v>989</v>
      </c>
      <c r="F215" s="137" t="s">
        <v>1008</v>
      </c>
      <c r="G215" s="138" t="s">
        <v>985</v>
      </c>
    </row>
    <row r="216" spans="2:7" ht="29.25" customHeight="1" thickBot="1">
      <c r="B216" s="280"/>
      <c r="C216" s="509"/>
      <c r="D216" s="153" t="s">
        <v>544</v>
      </c>
      <c r="E216" s="154" t="s">
        <v>546</v>
      </c>
      <c r="F216" s="343" t="s">
        <v>1008</v>
      </c>
      <c r="G216" s="344" t="s">
        <v>985</v>
      </c>
    </row>
    <row r="217" spans="2:7" ht="15" customHeight="1">
      <c r="B217" s="538" t="s">
        <v>953</v>
      </c>
      <c r="C217" s="538" t="s">
        <v>952</v>
      </c>
      <c r="D217" s="282" t="s">
        <v>1487</v>
      </c>
      <c r="E217" s="137" t="s">
        <v>1434</v>
      </c>
      <c r="F217" s="134" t="s">
        <v>1008</v>
      </c>
      <c r="G217" s="135" t="s">
        <v>985</v>
      </c>
    </row>
    <row r="218" spans="2:7" ht="15">
      <c r="B218" s="539"/>
      <c r="C218" s="539"/>
      <c r="D218" s="283" t="s">
        <v>1493</v>
      </c>
      <c r="E218" s="137" t="s">
        <v>988</v>
      </c>
      <c r="F218" s="137" t="s">
        <v>1008</v>
      </c>
      <c r="G218" s="138" t="s">
        <v>985</v>
      </c>
    </row>
    <row r="219" spans="2:7" ht="15">
      <c r="B219" s="539"/>
      <c r="C219" s="539"/>
      <c r="D219" s="283" t="s">
        <v>1495</v>
      </c>
      <c r="E219" s="137" t="s">
        <v>988</v>
      </c>
      <c r="F219" s="137" t="s">
        <v>1008</v>
      </c>
      <c r="G219" s="138" t="s">
        <v>985</v>
      </c>
    </row>
    <row r="220" spans="2:7" ht="15.75" thickBot="1">
      <c r="B220" s="539"/>
      <c r="C220" s="539"/>
      <c r="D220" s="283" t="s">
        <v>943</v>
      </c>
      <c r="E220" s="137" t="s">
        <v>988</v>
      </c>
      <c r="F220" s="137" t="s">
        <v>1008</v>
      </c>
      <c r="G220" s="138" t="s">
        <v>985</v>
      </c>
    </row>
    <row r="221" spans="2:7" ht="30.75" thickBot="1">
      <c r="B221" s="539"/>
      <c r="C221" s="532" t="s">
        <v>954</v>
      </c>
      <c r="D221" s="282" t="s">
        <v>1458</v>
      </c>
      <c r="E221" s="134" t="s">
        <v>1434</v>
      </c>
      <c r="F221" s="134" t="s">
        <v>1010</v>
      </c>
      <c r="G221" s="135" t="s">
        <v>985</v>
      </c>
    </row>
    <row r="222" spans="2:7" ht="30.75" thickBot="1">
      <c r="B222" s="539"/>
      <c r="C222" s="533"/>
      <c r="D222" s="283" t="s">
        <v>1459</v>
      </c>
      <c r="E222" s="137" t="s">
        <v>1434</v>
      </c>
      <c r="F222" s="137" t="s">
        <v>1010</v>
      </c>
      <c r="G222" s="135" t="s">
        <v>985</v>
      </c>
    </row>
    <row r="223" spans="2:7" ht="18" customHeight="1" thickBot="1">
      <c r="B223" s="539"/>
      <c r="C223" s="533"/>
      <c r="D223" s="283" t="s">
        <v>1460</v>
      </c>
      <c r="E223" s="137" t="s">
        <v>1434</v>
      </c>
      <c r="F223" s="137" t="s">
        <v>1010</v>
      </c>
      <c r="G223" s="135" t="s">
        <v>985</v>
      </c>
    </row>
    <row r="224" spans="2:7" ht="30">
      <c r="B224" s="539"/>
      <c r="C224" s="533"/>
      <c r="D224" s="283" t="s">
        <v>1461</v>
      </c>
      <c r="E224" s="137" t="s">
        <v>1434</v>
      </c>
      <c r="F224" s="137" t="s">
        <v>1010</v>
      </c>
      <c r="G224" s="135" t="s">
        <v>985</v>
      </c>
    </row>
    <row r="225" spans="2:7" ht="45.75" thickBot="1">
      <c r="B225" s="539"/>
      <c r="C225" s="534"/>
      <c r="D225" s="470" t="s">
        <v>955</v>
      </c>
      <c r="E225" s="149"/>
      <c r="F225" s="149" t="s">
        <v>1010</v>
      </c>
      <c r="G225" s="150"/>
    </row>
    <row r="226" spans="2:7" ht="15">
      <c r="B226" s="539"/>
      <c r="C226" s="539" t="s">
        <v>1435</v>
      </c>
      <c r="D226" s="464" t="s">
        <v>1421</v>
      </c>
      <c r="E226" s="152" t="s">
        <v>1434</v>
      </c>
      <c r="F226" s="152" t="s">
        <v>1010</v>
      </c>
      <c r="G226" s="246" t="s">
        <v>985</v>
      </c>
    </row>
    <row r="227" spans="2:7" ht="17.25" customHeight="1">
      <c r="B227" s="539"/>
      <c r="C227" s="539"/>
      <c r="D227" s="283" t="s">
        <v>1422</v>
      </c>
      <c r="E227" s="137" t="s">
        <v>1434</v>
      </c>
      <c r="F227" s="137" t="s">
        <v>1010</v>
      </c>
      <c r="G227" s="138" t="s">
        <v>985</v>
      </c>
    </row>
    <row r="228" spans="2:7" ht="15">
      <c r="B228" s="539"/>
      <c r="C228" s="539"/>
      <c r="D228" s="458" t="s">
        <v>1422</v>
      </c>
      <c r="E228" s="137" t="s">
        <v>1434</v>
      </c>
      <c r="F228" s="137" t="s">
        <v>1010</v>
      </c>
      <c r="G228" s="138" t="s">
        <v>985</v>
      </c>
    </row>
    <row r="229" spans="2:7" ht="15">
      <c r="B229" s="539"/>
      <c r="C229" s="539"/>
      <c r="D229" s="283" t="s">
        <v>1423</v>
      </c>
      <c r="E229" s="137" t="s">
        <v>1434</v>
      </c>
      <c r="F229" s="137" t="s">
        <v>1010</v>
      </c>
      <c r="G229" s="138" t="s">
        <v>985</v>
      </c>
    </row>
    <row r="230" spans="2:7" ht="15">
      <c r="B230" s="539"/>
      <c r="C230" s="539"/>
      <c r="D230" s="283" t="s">
        <v>1425</v>
      </c>
      <c r="E230" s="137" t="s">
        <v>1434</v>
      </c>
      <c r="F230" s="137" t="s">
        <v>1010</v>
      </c>
      <c r="G230" s="138" t="s">
        <v>985</v>
      </c>
    </row>
    <row r="231" spans="2:7" ht="15">
      <c r="B231" s="539"/>
      <c r="C231" s="539"/>
      <c r="D231" s="283" t="s">
        <v>1424</v>
      </c>
      <c r="E231" s="137" t="s">
        <v>1434</v>
      </c>
      <c r="F231" s="137" t="s">
        <v>1010</v>
      </c>
      <c r="G231" s="138" t="s">
        <v>985</v>
      </c>
    </row>
    <row r="232" spans="2:7" ht="15">
      <c r="B232" s="539"/>
      <c r="C232" s="539"/>
      <c r="D232" s="283" t="s">
        <v>1426</v>
      </c>
      <c r="E232" s="137" t="s">
        <v>1434</v>
      </c>
      <c r="F232" s="137" t="s">
        <v>1010</v>
      </c>
      <c r="G232" s="138" t="s">
        <v>985</v>
      </c>
    </row>
    <row r="233" spans="2:7" ht="15">
      <c r="B233" s="539"/>
      <c r="C233" s="539"/>
      <c r="D233" s="458" t="s">
        <v>1427</v>
      </c>
      <c r="E233" s="137" t="s">
        <v>1434</v>
      </c>
      <c r="F233" s="137" t="s">
        <v>1010</v>
      </c>
      <c r="G233" s="138" t="s">
        <v>985</v>
      </c>
    </row>
    <row r="234" spans="2:7" ht="30">
      <c r="B234" s="539"/>
      <c r="C234" s="539"/>
      <c r="D234" s="283" t="s">
        <v>1428</v>
      </c>
      <c r="E234" s="137" t="s">
        <v>1434</v>
      </c>
      <c r="F234" s="137" t="s">
        <v>1010</v>
      </c>
      <c r="G234" s="138" t="s">
        <v>985</v>
      </c>
    </row>
    <row r="235" spans="2:7" ht="30">
      <c r="B235" s="539"/>
      <c r="C235" s="539"/>
      <c r="D235" s="283" t="s">
        <v>1429</v>
      </c>
      <c r="E235" s="137" t="s">
        <v>1434</v>
      </c>
      <c r="F235" s="137" t="s">
        <v>1010</v>
      </c>
      <c r="G235" s="138" t="s">
        <v>985</v>
      </c>
    </row>
    <row r="236" spans="2:7" ht="30">
      <c r="B236" s="539"/>
      <c r="C236" s="539"/>
      <c r="D236" s="283" t="s">
        <v>1366</v>
      </c>
      <c r="E236" s="137" t="s">
        <v>1434</v>
      </c>
      <c r="F236" s="137" t="s">
        <v>1010</v>
      </c>
      <c r="G236" s="138" t="s">
        <v>985</v>
      </c>
    </row>
    <row r="237" spans="2:7" ht="15">
      <c r="B237" s="539"/>
      <c r="C237" s="539"/>
      <c r="D237" s="283" t="s">
        <v>1430</v>
      </c>
      <c r="E237" s="137" t="s">
        <v>1434</v>
      </c>
      <c r="F237" s="137" t="s">
        <v>1010</v>
      </c>
      <c r="G237" s="138" t="s">
        <v>985</v>
      </c>
    </row>
    <row r="238" spans="2:7" ht="15">
      <c r="B238" s="539"/>
      <c r="C238" s="539"/>
      <c r="D238" s="283" t="s">
        <v>1431</v>
      </c>
      <c r="E238" s="137" t="s">
        <v>1434</v>
      </c>
      <c r="F238" s="137" t="s">
        <v>1010</v>
      </c>
      <c r="G238" s="138" t="s">
        <v>985</v>
      </c>
    </row>
    <row r="239" spans="2:7" ht="30">
      <c r="B239" s="539"/>
      <c r="C239" s="539"/>
      <c r="D239" s="283" t="s">
        <v>1399</v>
      </c>
      <c r="E239" s="137" t="s">
        <v>1434</v>
      </c>
      <c r="F239" s="137" t="s">
        <v>1010</v>
      </c>
      <c r="G239" s="138" t="s">
        <v>985</v>
      </c>
    </row>
    <row r="240" spans="2:7" ht="15">
      <c r="B240" s="539"/>
      <c r="C240" s="539"/>
      <c r="D240" s="283" t="s">
        <v>1432</v>
      </c>
      <c r="E240" s="137" t="s">
        <v>1434</v>
      </c>
      <c r="F240" s="137" t="s">
        <v>1010</v>
      </c>
      <c r="G240" s="138" t="s">
        <v>985</v>
      </c>
    </row>
    <row r="241" spans="2:7" ht="15">
      <c r="B241" s="539"/>
      <c r="C241" s="539"/>
      <c r="D241" s="283" t="s">
        <v>1433</v>
      </c>
      <c r="E241" s="137" t="s">
        <v>1434</v>
      </c>
      <c r="F241" s="137" t="s">
        <v>1010</v>
      </c>
      <c r="G241" s="138" t="s">
        <v>985</v>
      </c>
    </row>
    <row r="242" spans="2:7" ht="30">
      <c r="B242" s="539"/>
      <c r="C242" s="539"/>
      <c r="D242" s="283" t="s">
        <v>1436</v>
      </c>
      <c r="E242" s="137" t="s">
        <v>988</v>
      </c>
      <c r="F242" s="137" t="s">
        <v>1010</v>
      </c>
      <c r="G242" s="138" t="s">
        <v>985</v>
      </c>
    </row>
    <row r="243" spans="2:7" ht="15">
      <c r="B243" s="539"/>
      <c r="C243" s="539"/>
      <c r="D243" s="452" t="s">
        <v>956</v>
      </c>
      <c r="E243" s="143"/>
      <c r="F243" s="143" t="s">
        <v>1010</v>
      </c>
      <c r="G243" s="144"/>
    </row>
    <row r="244" spans="2:7" ht="15">
      <c r="B244" s="539"/>
      <c r="C244" s="539"/>
      <c r="D244" s="452" t="s">
        <v>957</v>
      </c>
      <c r="E244" s="143"/>
      <c r="F244" s="143" t="s">
        <v>1010</v>
      </c>
      <c r="G244" s="144"/>
    </row>
    <row r="245" spans="2:7" ht="15">
      <c r="B245" s="539"/>
      <c r="C245" s="539"/>
      <c r="D245" s="452" t="s">
        <v>958</v>
      </c>
      <c r="E245" s="143"/>
      <c r="F245" s="143" t="s">
        <v>1010</v>
      </c>
      <c r="G245" s="144"/>
    </row>
    <row r="246" spans="2:7" ht="15.75" thickBot="1">
      <c r="B246" s="539"/>
      <c r="C246" s="539"/>
      <c r="D246" s="459" t="s">
        <v>959</v>
      </c>
      <c r="E246" s="329"/>
      <c r="F246" s="329" t="s">
        <v>1010</v>
      </c>
      <c r="G246" s="390"/>
    </row>
    <row r="247" spans="2:7" ht="15">
      <c r="B247" s="522"/>
      <c r="C247" s="522" t="s">
        <v>1443</v>
      </c>
      <c r="D247" s="460" t="s">
        <v>1439</v>
      </c>
      <c r="E247" s="134" t="s">
        <v>1434</v>
      </c>
      <c r="F247" s="134" t="s">
        <v>1010</v>
      </c>
      <c r="G247" s="135" t="s">
        <v>985</v>
      </c>
    </row>
    <row r="248" spans="2:7" ht="15">
      <c r="B248" s="522"/>
      <c r="C248" s="518"/>
      <c r="D248" s="453" t="s">
        <v>1440</v>
      </c>
      <c r="E248" s="137" t="s">
        <v>1434</v>
      </c>
      <c r="F248" s="137" t="s">
        <v>1010</v>
      </c>
      <c r="G248" s="138" t="s">
        <v>985</v>
      </c>
    </row>
    <row r="249" spans="2:7" ht="30">
      <c r="B249" s="522"/>
      <c r="C249" s="518"/>
      <c r="D249" s="453" t="s">
        <v>1442</v>
      </c>
      <c r="E249" s="137" t="s">
        <v>1434</v>
      </c>
      <c r="F249" s="137" t="s">
        <v>1010</v>
      </c>
      <c r="G249" s="138" t="s">
        <v>985</v>
      </c>
    </row>
    <row r="250" spans="2:7" ht="30.75" thickBot="1">
      <c r="B250" s="522"/>
      <c r="C250" s="514"/>
      <c r="D250" s="454" t="s">
        <v>1441</v>
      </c>
      <c r="E250" s="154" t="s">
        <v>1434</v>
      </c>
      <c r="F250" s="154" t="s">
        <v>1010</v>
      </c>
      <c r="G250" s="155" t="s">
        <v>985</v>
      </c>
    </row>
    <row r="251" spans="2:7" ht="45" customHeight="1">
      <c r="B251" s="538" t="s">
        <v>960</v>
      </c>
      <c r="C251" s="212" t="s">
        <v>961</v>
      </c>
      <c r="D251" s="278" t="s">
        <v>1013</v>
      </c>
      <c r="E251" s="28"/>
      <c r="F251" s="28" t="s">
        <v>1009</v>
      </c>
      <c r="G251" s="29"/>
    </row>
    <row r="252" spans="2:7" ht="15" customHeight="1">
      <c r="B252" s="539"/>
      <c r="C252" s="528" t="s">
        <v>962</v>
      </c>
      <c r="D252" s="8" t="s">
        <v>963</v>
      </c>
      <c r="E252" s="21"/>
      <c r="F252" s="21" t="s">
        <v>1009</v>
      </c>
      <c r="G252" s="17"/>
    </row>
    <row r="253" spans="2:7" ht="15">
      <c r="B253" s="539"/>
      <c r="C253" s="528"/>
      <c r="D253" s="8" t="s">
        <v>964</v>
      </c>
      <c r="E253" s="21"/>
      <c r="F253" s="21" t="s">
        <v>1009</v>
      </c>
      <c r="G253" s="17"/>
    </row>
    <row r="254" spans="2:7" ht="15">
      <c r="B254" s="539"/>
      <c r="C254" s="528"/>
      <c r="D254" s="8" t="s">
        <v>965</v>
      </c>
      <c r="E254" s="21"/>
      <c r="F254" s="21" t="s">
        <v>1009</v>
      </c>
      <c r="G254" s="17"/>
    </row>
    <row r="255" spans="2:7" ht="15" customHeight="1">
      <c r="B255" s="539"/>
      <c r="C255" s="528" t="s">
        <v>966</v>
      </c>
      <c r="D255" s="8" t="s">
        <v>967</v>
      </c>
      <c r="E255" s="21"/>
      <c r="F255" s="21" t="s">
        <v>1009</v>
      </c>
      <c r="G255" s="17"/>
    </row>
    <row r="256" spans="2:7" ht="15.75" thickBot="1">
      <c r="B256" s="522"/>
      <c r="C256" s="529"/>
      <c r="D256" s="12" t="s">
        <v>968</v>
      </c>
      <c r="E256" s="26"/>
      <c r="F256" s="26" t="s">
        <v>1009</v>
      </c>
      <c r="G256" s="27"/>
    </row>
    <row r="257" spans="2:7" ht="15" customHeight="1">
      <c r="B257" s="538" t="s">
        <v>969</v>
      </c>
      <c r="C257" s="530" t="s">
        <v>970</v>
      </c>
      <c r="D257" s="145" t="s">
        <v>971</v>
      </c>
      <c r="E257" s="146"/>
      <c r="F257" s="146" t="s">
        <v>1008</v>
      </c>
      <c r="G257" s="147"/>
    </row>
    <row r="258" spans="2:7" ht="15">
      <c r="B258" s="539"/>
      <c r="C258" s="528"/>
      <c r="D258" s="142" t="s">
        <v>972</v>
      </c>
      <c r="E258" s="143"/>
      <c r="F258" s="143" t="s">
        <v>1008</v>
      </c>
      <c r="G258" s="144"/>
    </row>
    <row r="259" spans="2:7" ht="15">
      <c r="B259" s="539"/>
      <c r="C259" s="528"/>
      <c r="D259" s="136" t="s">
        <v>1962</v>
      </c>
      <c r="E259" s="137" t="s">
        <v>751</v>
      </c>
      <c r="F259" s="137" t="s">
        <v>1008</v>
      </c>
      <c r="G259" s="138" t="s">
        <v>985</v>
      </c>
    </row>
    <row r="260" spans="2:7" ht="15">
      <c r="B260" s="539"/>
      <c r="C260" s="528"/>
      <c r="D260" s="136" t="s">
        <v>752</v>
      </c>
      <c r="E260" s="137" t="s">
        <v>753</v>
      </c>
      <c r="F260" s="137" t="s">
        <v>1008</v>
      </c>
      <c r="G260" s="138" t="s">
        <v>985</v>
      </c>
    </row>
    <row r="261" spans="2:7" ht="15">
      <c r="B261" s="539"/>
      <c r="C261" s="528"/>
      <c r="D261" s="136" t="s">
        <v>761</v>
      </c>
      <c r="E261" s="137" t="s">
        <v>758</v>
      </c>
      <c r="F261" s="137" t="s">
        <v>1008</v>
      </c>
      <c r="G261" s="138" t="s">
        <v>985</v>
      </c>
    </row>
    <row r="262" spans="2:7" ht="15">
      <c r="B262" s="539"/>
      <c r="C262" s="528"/>
      <c r="D262" s="136" t="s">
        <v>973</v>
      </c>
      <c r="E262" s="137" t="s">
        <v>989</v>
      </c>
      <c r="F262" s="137" t="s">
        <v>1008</v>
      </c>
      <c r="G262" s="138" t="s">
        <v>985</v>
      </c>
    </row>
    <row r="263" spans="2:7" ht="15">
      <c r="B263" s="539"/>
      <c r="C263" s="528"/>
      <c r="D263" s="142" t="s">
        <v>974</v>
      </c>
      <c r="E263" s="143"/>
      <c r="F263" s="143" t="s">
        <v>1008</v>
      </c>
      <c r="G263" s="144"/>
    </row>
    <row r="264" spans="2:7" ht="15">
      <c r="B264" s="539"/>
      <c r="C264" s="528"/>
      <c r="D264" s="142" t="s">
        <v>975</v>
      </c>
      <c r="E264" s="143"/>
      <c r="F264" s="143" t="s">
        <v>1008</v>
      </c>
      <c r="G264" s="144"/>
    </row>
    <row r="265" spans="2:7" ht="15.75" thickBot="1">
      <c r="B265" s="539"/>
      <c r="C265" s="529"/>
      <c r="D265" s="328" t="s">
        <v>976</v>
      </c>
      <c r="E265" s="329"/>
      <c r="F265" s="329" t="s">
        <v>1008</v>
      </c>
      <c r="G265" s="390"/>
    </row>
    <row r="266" spans="2:7" ht="15" customHeight="1">
      <c r="B266" s="539"/>
      <c r="C266" s="530" t="s">
        <v>977</v>
      </c>
      <c r="D266" s="7" t="s">
        <v>978</v>
      </c>
      <c r="E266" s="20"/>
      <c r="F266" s="20" t="s">
        <v>1008</v>
      </c>
      <c r="G266" s="15"/>
    </row>
    <row r="267" spans="2:7" ht="15.75" thickBot="1">
      <c r="B267" s="522"/>
      <c r="C267" s="529"/>
      <c r="D267" s="12" t="s">
        <v>979</v>
      </c>
      <c r="E267" s="26"/>
      <c r="F267" s="26" t="s">
        <v>1008</v>
      </c>
      <c r="G267" s="27"/>
    </row>
    <row r="268" spans="2:7" ht="15" customHeight="1" thickBot="1">
      <c r="B268" s="538" t="s">
        <v>980</v>
      </c>
      <c r="C268" s="129"/>
      <c r="D268" s="133" t="s">
        <v>981</v>
      </c>
      <c r="E268" s="134" t="s">
        <v>989</v>
      </c>
      <c r="F268" s="134" t="s">
        <v>1008</v>
      </c>
      <c r="G268" s="135" t="s">
        <v>985</v>
      </c>
    </row>
    <row r="269" spans="2:7" ht="15.75" thickBot="1">
      <c r="B269" s="522"/>
      <c r="C269" s="130"/>
      <c r="D269" s="139" t="s">
        <v>982</v>
      </c>
      <c r="E269" s="134" t="s">
        <v>989</v>
      </c>
      <c r="F269" s="140" t="s">
        <v>1008</v>
      </c>
      <c r="G269" s="141" t="s">
        <v>985</v>
      </c>
    </row>
    <row r="270" spans="2:7" s="33" customFormat="1" ht="24" customHeight="1">
      <c r="B270" s="510" t="s">
        <v>719</v>
      </c>
      <c r="C270" s="511"/>
      <c r="D270" s="341" t="s">
        <v>983</v>
      </c>
      <c r="E270" s="134" t="s">
        <v>546</v>
      </c>
      <c r="F270" s="134" t="s">
        <v>1009</v>
      </c>
      <c r="G270" s="135" t="s">
        <v>985</v>
      </c>
    </row>
    <row r="271" spans="2:7" s="33" customFormat="1" ht="33.75" customHeight="1">
      <c r="B271" s="518"/>
      <c r="C271" s="512"/>
      <c r="D271" s="345" t="s">
        <v>983</v>
      </c>
      <c r="E271" s="137" t="s">
        <v>1873</v>
      </c>
      <c r="F271" s="137" t="s">
        <v>1008</v>
      </c>
      <c r="G271" s="138"/>
    </row>
    <row r="272" spans="2:7" s="33" customFormat="1" ht="22.5" customHeight="1" thickBot="1">
      <c r="B272" s="514"/>
      <c r="C272" s="513"/>
      <c r="D272" s="342" t="s">
        <v>984</v>
      </c>
      <c r="E272" s="343" t="s">
        <v>1872</v>
      </c>
      <c r="F272" s="343" t="s">
        <v>1008</v>
      </c>
      <c r="G272" s="344" t="s">
        <v>985</v>
      </c>
    </row>
  </sheetData>
  <sheetProtection/>
  <mergeCells count="51">
    <mergeCell ref="B270:C272"/>
    <mergeCell ref="E100:E104"/>
    <mergeCell ref="C110:C111"/>
    <mergeCell ref="B257:B267"/>
    <mergeCell ref="B268:B269"/>
    <mergeCell ref="C217:C220"/>
    <mergeCell ref="C226:C246"/>
    <mergeCell ref="C252:C254"/>
    <mergeCell ref="C255:C256"/>
    <mergeCell ref="B251:B256"/>
    <mergeCell ref="B217:B250"/>
    <mergeCell ref="C127:C134"/>
    <mergeCell ref="C135:C139"/>
    <mergeCell ref="C247:C250"/>
    <mergeCell ref="B203:B212"/>
    <mergeCell ref="B154:B163"/>
    <mergeCell ref="C190:C202"/>
    <mergeCell ref="B164:B202"/>
    <mergeCell ref="C175:G175"/>
    <mergeCell ref="C209:C216"/>
    <mergeCell ref="C257:C265"/>
    <mergeCell ref="C266:C267"/>
    <mergeCell ref="C91:G91"/>
    <mergeCell ref="C120:G120"/>
    <mergeCell ref="C154:C163"/>
    <mergeCell ref="C164:C168"/>
    <mergeCell ref="C176:C183"/>
    <mergeCell ref="C184:C189"/>
    <mergeCell ref="C169:C174"/>
    <mergeCell ref="C205:C208"/>
    <mergeCell ref="C4:C7"/>
    <mergeCell ref="C8:C13"/>
    <mergeCell ref="C14:C22"/>
    <mergeCell ref="C23:C27"/>
    <mergeCell ref="C70:C82"/>
    <mergeCell ref="C221:C225"/>
    <mergeCell ref="B2:G2"/>
    <mergeCell ref="C28:C39"/>
    <mergeCell ref="C40:C47"/>
    <mergeCell ref="C48:C69"/>
    <mergeCell ref="B4:B27"/>
    <mergeCell ref="B28:B153"/>
    <mergeCell ref="C100:C109"/>
    <mergeCell ref="C113:C119"/>
    <mergeCell ref="C83:C87"/>
    <mergeCell ref="C147:C153"/>
    <mergeCell ref="C124:C126"/>
    <mergeCell ref="C121:C123"/>
    <mergeCell ref="C88:C90"/>
    <mergeCell ref="C92:C99"/>
    <mergeCell ref="C140:C145"/>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10.xml><?xml version="1.0" encoding="utf-8"?>
<worksheet xmlns="http://schemas.openxmlformats.org/spreadsheetml/2006/main" xmlns:r="http://schemas.openxmlformats.org/officeDocument/2006/relationships">
  <dimension ref="B2:O33"/>
  <sheetViews>
    <sheetView zoomScalePageLayoutView="0" workbookViewId="0" topLeftCell="A1">
      <selection activeCell="I2" sqref="I2"/>
    </sheetView>
  </sheetViews>
  <sheetFormatPr defaultColWidth="9.140625" defaultRowHeight="15"/>
  <cols>
    <col min="2" max="2" width="14.8515625" style="0" customWidth="1"/>
    <col min="3" max="3" width="11.8515625" style="0" customWidth="1"/>
    <col min="4" max="4" width="13.28125" style="0" customWidth="1"/>
    <col min="5" max="5" width="10.00390625" style="0" customWidth="1"/>
    <col min="6" max="6" width="9.57421875" style="0" customWidth="1"/>
    <col min="7" max="7" width="10.421875" style="0" customWidth="1"/>
    <col min="9" max="9" width="12.28125" style="0" customWidth="1"/>
    <col min="15" max="15" width="11.57421875" style="0" customWidth="1"/>
  </cols>
  <sheetData>
    <row r="2" spans="2:6" ht="15">
      <c r="B2" s="304" t="s">
        <v>722</v>
      </c>
      <c r="C2" s="304"/>
      <c r="D2" s="304"/>
      <c r="E2" s="304"/>
      <c r="F2" s="304"/>
    </row>
    <row r="4" spans="3:15" ht="30.75" customHeight="1">
      <c r="C4" s="120" t="s">
        <v>694</v>
      </c>
      <c r="D4" s="120" t="s">
        <v>695</v>
      </c>
      <c r="E4" s="120" t="s">
        <v>696</v>
      </c>
      <c r="F4" s="120" t="s">
        <v>697</v>
      </c>
      <c r="G4" s="120" t="s">
        <v>698</v>
      </c>
      <c r="H4" s="120" t="s">
        <v>699</v>
      </c>
      <c r="I4" s="120" t="s">
        <v>710</v>
      </c>
      <c r="J4" s="120" t="s">
        <v>711</v>
      </c>
      <c r="K4" s="120" t="s">
        <v>712</v>
      </c>
      <c r="L4" s="120" t="s">
        <v>129</v>
      </c>
      <c r="M4" s="120" t="s">
        <v>713</v>
      </c>
      <c r="N4" s="120" t="s">
        <v>714</v>
      </c>
      <c r="O4" s="116" t="s">
        <v>1820</v>
      </c>
    </row>
    <row r="5" spans="2:15" ht="15">
      <c r="B5" s="315" t="s">
        <v>1055</v>
      </c>
      <c r="C5" s="118"/>
      <c r="D5" s="118"/>
      <c r="E5" s="118"/>
      <c r="F5" s="118"/>
      <c r="G5" s="118"/>
      <c r="H5" s="118"/>
      <c r="I5" s="210"/>
      <c r="J5" s="210"/>
      <c r="K5" s="210"/>
      <c r="L5" s="210"/>
      <c r="M5" s="210"/>
      <c r="N5" s="210"/>
      <c r="O5" s="210"/>
    </row>
    <row r="6" spans="2:15" ht="15">
      <c r="B6" s="315" t="s">
        <v>1057</v>
      </c>
      <c r="C6" s="118"/>
      <c r="D6" s="118"/>
      <c r="E6" s="118"/>
      <c r="F6" s="118"/>
      <c r="G6" s="118"/>
      <c r="H6" s="118"/>
      <c r="I6" s="210"/>
      <c r="J6" s="210"/>
      <c r="K6" s="210"/>
      <c r="L6" s="210"/>
      <c r="M6" s="210"/>
      <c r="N6" s="210"/>
      <c r="O6" s="210"/>
    </row>
    <row r="7" spans="2:15" ht="15">
      <c r="B7" s="315" t="s">
        <v>1052</v>
      </c>
      <c r="C7" s="118"/>
      <c r="D7" s="118"/>
      <c r="E7" s="118"/>
      <c r="F7" s="118"/>
      <c r="G7" s="118"/>
      <c r="H7" s="118"/>
      <c r="I7" s="210"/>
      <c r="J7" s="210"/>
      <c r="K7" s="210"/>
      <c r="L7" s="210"/>
      <c r="M7" s="210"/>
      <c r="N7" s="210"/>
      <c r="O7" s="210"/>
    </row>
    <row r="8" spans="2:15" ht="15">
      <c r="B8" s="315" t="s">
        <v>1060</v>
      </c>
      <c r="C8" s="118"/>
      <c r="D8" s="118"/>
      <c r="E8" s="118"/>
      <c r="F8" s="118"/>
      <c r="G8" s="118"/>
      <c r="H8" s="118"/>
      <c r="I8" s="210"/>
      <c r="J8" s="210"/>
      <c r="K8" s="210"/>
      <c r="L8" s="210"/>
      <c r="M8" s="210"/>
      <c r="N8" s="210"/>
      <c r="O8" s="210"/>
    </row>
    <row r="9" spans="2:15" ht="15">
      <c r="B9" s="315" t="s">
        <v>1062</v>
      </c>
      <c r="C9" s="118"/>
      <c r="D9" s="118"/>
      <c r="E9" s="118"/>
      <c r="F9" s="118"/>
      <c r="G9" s="118"/>
      <c r="H9" s="118"/>
      <c r="I9" s="210"/>
      <c r="J9" s="210"/>
      <c r="K9" s="210"/>
      <c r="L9" s="210"/>
      <c r="M9" s="210"/>
      <c r="N9" s="210"/>
      <c r="O9" s="210"/>
    </row>
    <row r="10" spans="2:15" ht="15">
      <c r="B10" s="315" t="s">
        <v>1064</v>
      </c>
      <c r="C10" s="118">
        <v>1</v>
      </c>
      <c r="D10" s="118">
        <v>2</v>
      </c>
      <c r="E10" s="118">
        <v>2</v>
      </c>
      <c r="F10" s="118">
        <v>1</v>
      </c>
      <c r="G10" s="118">
        <v>5</v>
      </c>
      <c r="H10" s="118">
        <v>90</v>
      </c>
      <c r="I10" s="118">
        <v>4</v>
      </c>
      <c r="J10" s="118">
        <v>4</v>
      </c>
      <c r="K10" s="118">
        <v>1</v>
      </c>
      <c r="L10" s="118">
        <v>13</v>
      </c>
      <c r="M10" s="118">
        <v>42</v>
      </c>
      <c r="N10" s="118">
        <v>2</v>
      </c>
      <c r="O10" s="118" t="s">
        <v>709</v>
      </c>
    </row>
    <row r="11" spans="2:15" ht="15">
      <c r="B11" s="315" t="s">
        <v>130</v>
      </c>
      <c r="C11" s="118"/>
      <c r="D11" s="118"/>
      <c r="E11" s="118"/>
      <c r="F11" s="118"/>
      <c r="G11" s="118"/>
      <c r="H11" s="118"/>
      <c r="I11" s="210"/>
      <c r="J11" s="210"/>
      <c r="K11" s="210"/>
      <c r="L11" s="210"/>
      <c r="M11" s="210"/>
      <c r="N11" s="210"/>
      <c r="O11" s="210"/>
    </row>
    <row r="13" spans="2:8" ht="15">
      <c r="B13" s="605" t="s">
        <v>700</v>
      </c>
      <c r="C13" s="605"/>
      <c r="D13" s="605"/>
      <c r="E13" s="605"/>
      <c r="F13" s="605"/>
      <c r="G13" s="605"/>
      <c r="H13" s="605"/>
    </row>
    <row r="15" spans="3:4" ht="30">
      <c r="C15" s="120" t="s">
        <v>701</v>
      </c>
      <c r="D15" s="116" t="s">
        <v>702</v>
      </c>
    </row>
    <row r="16" spans="2:4" ht="15">
      <c r="B16" s="115" t="s">
        <v>1055</v>
      </c>
      <c r="C16" s="118"/>
      <c r="D16" s="210"/>
    </row>
    <row r="17" spans="2:4" ht="15">
      <c r="B17" s="115" t="s">
        <v>1057</v>
      </c>
      <c r="C17" s="118"/>
      <c r="D17" s="210"/>
    </row>
    <row r="18" spans="2:4" ht="15">
      <c r="B18" s="115" t="s">
        <v>1052</v>
      </c>
      <c r="C18" s="118">
        <v>965</v>
      </c>
      <c r="D18" s="118" t="s">
        <v>709</v>
      </c>
    </row>
    <row r="19" spans="2:4" ht="15">
      <c r="B19" s="115" t="s">
        <v>1060</v>
      </c>
      <c r="C19" s="118"/>
      <c r="D19" s="210"/>
    </row>
    <row r="20" spans="2:4" ht="15">
      <c r="B20" s="115" t="s">
        <v>1062</v>
      </c>
      <c r="C20" s="118"/>
      <c r="D20" s="210"/>
    </row>
    <row r="21" spans="2:4" ht="15">
      <c r="B21" s="115" t="s">
        <v>1064</v>
      </c>
      <c r="C21" s="118">
        <v>128</v>
      </c>
      <c r="D21" s="118" t="s">
        <v>709</v>
      </c>
    </row>
    <row r="22" spans="2:4" ht="15">
      <c r="B22" s="115" t="s">
        <v>130</v>
      </c>
      <c r="C22" s="118"/>
      <c r="D22" s="210"/>
    </row>
    <row r="24" spans="2:7" ht="15">
      <c r="B24" s="605" t="s">
        <v>703</v>
      </c>
      <c r="C24" s="605"/>
      <c r="D24" s="605"/>
      <c r="E24" s="605"/>
      <c r="F24" s="605"/>
      <c r="G24" s="605"/>
    </row>
    <row r="26" spans="3:9" ht="15">
      <c r="C26" s="116" t="s">
        <v>704</v>
      </c>
      <c r="D26" s="116" t="s">
        <v>705</v>
      </c>
      <c r="E26" s="116" t="s">
        <v>707</v>
      </c>
      <c r="F26" s="116" t="s">
        <v>706</v>
      </c>
      <c r="G26" s="116" t="s">
        <v>195</v>
      </c>
      <c r="H26" s="116" t="s">
        <v>708</v>
      </c>
      <c r="I26" s="116" t="s">
        <v>1820</v>
      </c>
    </row>
    <row r="27" spans="2:9" ht="15">
      <c r="B27" s="210" t="s">
        <v>1055</v>
      </c>
      <c r="C27" s="118"/>
      <c r="D27" s="118"/>
      <c r="E27" s="118"/>
      <c r="F27" s="118"/>
      <c r="G27" s="118"/>
      <c r="H27" s="118"/>
      <c r="I27" s="118"/>
    </row>
    <row r="28" spans="2:9" ht="15">
      <c r="B28" s="210" t="s">
        <v>1057</v>
      </c>
      <c r="C28" s="118"/>
      <c r="D28" s="118"/>
      <c r="E28" s="118"/>
      <c r="F28" s="118"/>
      <c r="G28" s="118"/>
      <c r="H28" s="118"/>
      <c r="I28" s="118"/>
    </row>
    <row r="29" spans="2:9" ht="15">
      <c r="B29" s="210" t="s">
        <v>1052</v>
      </c>
      <c r="C29" s="118"/>
      <c r="D29" s="118"/>
      <c r="E29" s="118"/>
      <c r="F29" s="118"/>
      <c r="G29" s="118"/>
      <c r="H29" s="118"/>
      <c r="I29" s="118"/>
    </row>
    <row r="30" spans="2:9" ht="15">
      <c r="B30" s="210" t="s">
        <v>1060</v>
      </c>
      <c r="C30" s="118"/>
      <c r="D30" s="118"/>
      <c r="E30" s="118"/>
      <c r="F30" s="118"/>
      <c r="G30" s="118"/>
      <c r="H30" s="118"/>
      <c r="I30" s="118"/>
    </row>
    <row r="31" spans="2:9" ht="15">
      <c r="B31" s="210" t="s">
        <v>1062</v>
      </c>
      <c r="C31" s="118"/>
      <c r="D31" s="118"/>
      <c r="E31" s="118"/>
      <c r="F31" s="118"/>
      <c r="G31" s="118"/>
      <c r="H31" s="118"/>
      <c r="I31" s="118"/>
    </row>
    <row r="32" spans="2:9" ht="15">
      <c r="B32" s="210" t="s">
        <v>1064</v>
      </c>
      <c r="C32" s="118">
        <v>8</v>
      </c>
      <c r="D32" s="118">
        <v>52</v>
      </c>
      <c r="E32" s="118">
        <v>58</v>
      </c>
      <c r="F32" s="118">
        <v>47</v>
      </c>
      <c r="G32" s="118"/>
      <c r="H32" s="118">
        <v>2</v>
      </c>
      <c r="I32" s="118" t="s">
        <v>709</v>
      </c>
    </row>
    <row r="33" spans="2:9" ht="15">
      <c r="B33" s="210" t="s">
        <v>130</v>
      </c>
      <c r="C33" s="118"/>
      <c r="D33" s="118"/>
      <c r="E33" s="118"/>
      <c r="F33" s="118"/>
      <c r="G33" s="118"/>
      <c r="H33" s="118"/>
      <c r="I33" s="118"/>
    </row>
  </sheetData>
  <sheetProtection/>
  <mergeCells count="2">
    <mergeCell ref="B13:H13"/>
    <mergeCell ref="B24:G2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N267"/>
  <sheetViews>
    <sheetView zoomScalePageLayoutView="0" workbookViewId="0" topLeftCell="A154">
      <selection activeCell="E265" sqref="E265"/>
    </sheetView>
  </sheetViews>
  <sheetFormatPr defaultColWidth="9.140625" defaultRowHeight="15"/>
  <cols>
    <col min="2" max="2" width="18.00390625" style="0" customWidth="1"/>
    <col min="3" max="3" width="17.7109375" style="0" customWidth="1"/>
    <col min="4" max="4" width="18.7109375" style="0" customWidth="1"/>
    <col min="5" max="5" width="18.140625" style="0" customWidth="1"/>
    <col min="6" max="6" width="19.421875" style="0" customWidth="1"/>
    <col min="7" max="7" width="18.00390625" style="0" customWidth="1"/>
    <col min="8" max="8" width="19.28125" style="0" customWidth="1"/>
    <col min="9" max="9" width="20.00390625" style="0" customWidth="1"/>
    <col min="10" max="10" width="19.421875" style="0" customWidth="1"/>
    <col min="11" max="11" width="12.140625" style="0" customWidth="1"/>
    <col min="12" max="12" width="14.421875" style="0" customWidth="1"/>
    <col min="13" max="13" width="17.00390625" style="0" customWidth="1"/>
    <col min="14" max="14" width="19.421875" style="0" customWidth="1"/>
  </cols>
  <sheetData>
    <row r="2" ht="15">
      <c r="B2" s="46" t="s">
        <v>655</v>
      </c>
    </row>
    <row r="4" spans="2:4" ht="15">
      <c r="B4" s="115"/>
      <c r="C4" s="116" t="s">
        <v>1574</v>
      </c>
      <c r="D4" s="116" t="s">
        <v>986</v>
      </c>
    </row>
    <row r="5" spans="2:4" ht="15">
      <c r="B5" s="115" t="s">
        <v>1055</v>
      </c>
      <c r="C5" s="117">
        <v>47</v>
      </c>
      <c r="D5" s="118" t="s">
        <v>1763</v>
      </c>
    </row>
    <row r="6" spans="2:4" ht="15">
      <c r="B6" s="115" t="s">
        <v>1052</v>
      </c>
      <c r="C6" s="117">
        <v>97</v>
      </c>
      <c r="D6" s="118" t="s">
        <v>1763</v>
      </c>
    </row>
    <row r="7" spans="2:4" ht="15">
      <c r="B7" s="115" t="s">
        <v>1057</v>
      </c>
      <c r="C7" s="117">
        <v>145</v>
      </c>
      <c r="D7" s="118" t="s">
        <v>1763</v>
      </c>
    </row>
    <row r="8" spans="2:4" ht="15">
      <c r="B8" s="115" t="s">
        <v>1060</v>
      </c>
      <c r="C8" s="117">
        <v>71</v>
      </c>
      <c r="D8" s="118" t="s">
        <v>1763</v>
      </c>
    </row>
    <row r="9" spans="2:4" ht="15">
      <c r="B9" s="115" t="s">
        <v>1576</v>
      </c>
      <c r="C9" s="117">
        <v>11</v>
      </c>
      <c r="D9" s="118" t="s">
        <v>1763</v>
      </c>
    </row>
    <row r="10" spans="2:4" ht="15">
      <c r="B10" s="115" t="s">
        <v>1575</v>
      </c>
      <c r="C10" s="117">
        <v>83</v>
      </c>
      <c r="D10" s="118" t="s">
        <v>1763</v>
      </c>
    </row>
    <row r="11" spans="2:4" ht="15">
      <c r="B11" s="115" t="s">
        <v>130</v>
      </c>
      <c r="C11" s="117">
        <v>454</v>
      </c>
      <c r="D11" s="118" t="s">
        <v>1763</v>
      </c>
    </row>
    <row r="13" spans="2:4" ht="15">
      <c r="B13" s="115"/>
      <c r="C13" s="116" t="s">
        <v>1574</v>
      </c>
      <c r="D13" s="116" t="s">
        <v>986</v>
      </c>
    </row>
    <row r="14" spans="2:4" ht="15">
      <c r="B14" s="115" t="s">
        <v>1057</v>
      </c>
      <c r="C14" s="117">
        <v>3</v>
      </c>
      <c r="D14" s="118" t="s">
        <v>1759</v>
      </c>
    </row>
    <row r="15" spans="2:4" ht="15">
      <c r="B15" s="115" t="s">
        <v>1052</v>
      </c>
      <c r="C15" s="117">
        <v>20</v>
      </c>
      <c r="D15" s="118" t="s">
        <v>1759</v>
      </c>
    </row>
    <row r="16" spans="2:4" ht="15">
      <c r="B16" s="115" t="s">
        <v>130</v>
      </c>
      <c r="C16" s="116">
        <v>23</v>
      </c>
      <c r="D16" s="118" t="s">
        <v>1759</v>
      </c>
    </row>
    <row r="19" ht="15">
      <c r="B19" s="46" t="s">
        <v>1578</v>
      </c>
    </row>
    <row r="21" spans="2:7" ht="15">
      <c r="B21" s="115"/>
      <c r="C21" s="595" t="s">
        <v>1574</v>
      </c>
      <c r="D21" s="596"/>
      <c r="E21" s="596"/>
      <c r="F21" s="597"/>
      <c r="G21" s="607" t="s">
        <v>986</v>
      </c>
    </row>
    <row r="22" spans="2:7" ht="29.25" customHeight="1">
      <c r="B22" s="115"/>
      <c r="C22" s="116" t="s">
        <v>1579</v>
      </c>
      <c r="D22" s="116" t="s">
        <v>1580</v>
      </c>
      <c r="E22" s="116" t="s">
        <v>1581</v>
      </c>
      <c r="F22" s="116" t="s">
        <v>1582</v>
      </c>
      <c r="G22" s="608"/>
    </row>
    <row r="23" spans="2:7" ht="15">
      <c r="B23" s="115" t="s">
        <v>1055</v>
      </c>
      <c r="C23" s="116">
        <v>38</v>
      </c>
      <c r="D23" s="116">
        <v>1</v>
      </c>
      <c r="E23" s="116">
        <v>2</v>
      </c>
      <c r="F23" s="117">
        <v>6</v>
      </c>
      <c r="G23" s="118" t="s">
        <v>1763</v>
      </c>
    </row>
    <row r="24" spans="2:7" ht="15">
      <c r="B24" s="115" t="s">
        <v>1052</v>
      </c>
      <c r="C24" s="116">
        <v>83</v>
      </c>
      <c r="D24" s="116">
        <v>0</v>
      </c>
      <c r="E24" s="116">
        <v>6</v>
      </c>
      <c r="F24" s="117">
        <v>8</v>
      </c>
      <c r="G24" s="118" t="s">
        <v>1763</v>
      </c>
    </row>
    <row r="25" spans="2:7" ht="15">
      <c r="B25" s="115" t="s">
        <v>1057</v>
      </c>
      <c r="C25" s="116">
        <v>131</v>
      </c>
      <c r="D25" s="116">
        <v>0</v>
      </c>
      <c r="E25" s="116">
        <v>9</v>
      </c>
      <c r="F25" s="117">
        <v>5</v>
      </c>
      <c r="G25" s="118" t="s">
        <v>1763</v>
      </c>
    </row>
    <row r="26" spans="2:7" ht="15">
      <c r="B26" s="115" t="s">
        <v>1060</v>
      </c>
      <c r="C26" s="116">
        <v>61</v>
      </c>
      <c r="D26" s="116">
        <v>0</v>
      </c>
      <c r="E26" s="116">
        <v>6</v>
      </c>
      <c r="F26" s="117">
        <v>4</v>
      </c>
      <c r="G26" s="118" t="s">
        <v>1763</v>
      </c>
    </row>
    <row r="27" spans="2:7" ht="15">
      <c r="B27" s="115" t="s">
        <v>1576</v>
      </c>
      <c r="C27" s="116">
        <v>9</v>
      </c>
      <c r="D27" s="116">
        <v>0</v>
      </c>
      <c r="E27" s="116">
        <v>1</v>
      </c>
      <c r="F27" s="117">
        <v>1</v>
      </c>
      <c r="G27" s="118" t="s">
        <v>1763</v>
      </c>
    </row>
    <row r="28" spans="2:7" ht="15">
      <c r="B28" s="115" t="s">
        <v>1575</v>
      </c>
      <c r="C28" s="116">
        <v>7</v>
      </c>
      <c r="D28" s="116">
        <v>1</v>
      </c>
      <c r="E28" s="116">
        <v>2</v>
      </c>
      <c r="F28" s="117">
        <v>6</v>
      </c>
      <c r="G28" s="118" t="s">
        <v>1763</v>
      </c>
    </row>
    <row r="29" spans="2:7" ht="15">
      <c r="B29" s="115" t="s">
        <v>130</v>
      </c>
      <c r="C29" s="116">
        <v>339</v>
      </c>
      <c r="D29" s="116">
        <v>2</v>
      </c>
      <c r="E29" s="116">
        <v>26</v>
      </c>
      <c r="F29" s="117">
        <v>30</v>
      </c>
      <c r="G29" s="118" t="s">
        <v>1763</v>
      </c>
    </row>
    <row r="32" spans="2:7" ht="15">
      <c r="B32" s="116"/>
      <c r="C32" s="588" t="s">
        <v>1574</v>
      </c>
      <c r="D32" s="588"/>
      <c r="E32" s="588"/>
      <c r="F32" s="588"/>
      <c r="G32" s="588" t="s">
        <v>541</v>
      </c>
    </row>
    <row r="33" spans="2:7" ht="15">
      <c r="B33" s="116"/>
      <c r="C33" s="116" t="s">
        <v>1760</v>
      </c>
      <c r="D33" s="116" t="s">
        <v>1761</v>
      </c>
      <c r="E33" s="591" t="s">
        <v>1762</v>
      </c>
      <c r="F33" s="591"/>
      <c r="G33" s="588"/>
    </row>
    <row r="34" spans="2:7" ht="15">
      <c r="B34" s="116" t="s">
        <v>1057</v>
      </c>
      <c r="C34" s="117">
        <v>1</v>
      </c>
      <c r="D34" s="117">
        <v>1</v>
      </c>
      <c r="E34" s="618">
        <v>1</v>
      </c>
      <c r="F34" s="619"/>
      <c r="G34" s="118" t="s">
        <v>1759</v>
      </c>
    </row>
    <row r="35" spans="2:7" ht="15">
      <c r="B35" s="116" t="s">
        <v>1052</v>
      </c>
      <c r="C35" s="117">
        <v>10</v>
      </c>
      <c r="D35" s="117">
        <v>0</v>
      </c>
      <c r="E35" s="618">
        <v>10</v>
      </c>
      <c r="F35" s="619"/>
      <c r="G35" s="118" t="s">
        <v>1759</v>
      </c>
    </row>
    <row r="36" spans="2:7" ht="15">
      <c r="B36" s="116" t="s">
        <v>130</v>
      </c>
      <c r="C36" s="116">
        <v>11</v>
      </c>
      <c r="D36" s="116">
        <v>1</v>
      </c>
      <c r="E36" s="595">
        <v>11</v>
      </c>
      <c r="F36" s="597"/>
      <c r="G36" s="118" t="s">
        <v>1759</v>
      </c>
    </row>
    <row r="39" ht="15">
      <c r="B39" s="46" t="s">
        <v>1583</v>
      </c>
    </row>
    <row r="41" spans="2:14" ht="15">
      <c r="B41" s="115"/>
      <c r="C41" s="595" t="s">
        <v>1574</v>
      </c>
      <c r="D41" s="596"/>
      <c r="E41" s="596"/>
      <c r="F41" s="596"/>
      <c r="G41" s="596"/>
      <c r="H41" s="596"/>
      <c r="I41" s="596"/>
      <c r="J41" s="596"/>
      <c r="K41" s="596"/>
      <c r="L41" s="596"/>
      <c r="M41" s="597"/>
      <c r="N41" s="607" t="s">
        <v>986</v>
      </c>
    </row>
    <row r="42" spans="2:14" ht="15">
      <c r="B42" s="115"/>
      <c r="C42" s="116" t="s">
        <v>1584</v>
      </c>
      <c r="D42" s="116" t="s">
        <v>1585</v>
      </c>
      <c r="E42" s="116" t="s">
        <v>1586</v>
      </c>
      <c r="F42" s="116" t="s">
        <v>1587</v>
      </c>
      <c r="G42" s="116" t="s">
        <v>1593</v>
      </c>
      <c r="H42" s="116" t="s">
        <v>1589</v>
      </c>
      <c r="I42" s="116" t="s">
        <v>1588</v>
      </c>
      <c r="J42" s="116" t="s">
        <v>1590</v>
      </c>
      <c r="K42" s="116" t="s">
        <v>1592</v>
      </c>
      <c r="L42" s="116" t="s">
        <v>1591</v>
      </c>
      <c r="M42" s="116" t="s">
        <v>1594</v>
      </c>
      <c r="N42" s="608"/>
    </row>
    <row r="43" spans="2:14" ht="15">
      <c r="B43" s="115" t="s">
        <v>1055</v>
      </c>
      <c r="C43" s="116">
        <v>5</v>
      </c>
      <c r="D43" s="116">
        <v>21</v>
      </c>
      <c r="E43" s="116">
        <v>5</v>
      </c>
      <c r="F43" s="116">
        <v>4</v>
      </c>
      <c r="G43" s="116">
        <v>3</v>
      </c>
      <c r="H43" s="116">
        <v>4</v>
      </c>
      <c r="I43" s="116">
        <v>1</v>
      </c>
      <c r="J43" s="116">
        <v>4</v>
      </c>
      <c r="K43" s="116">
        <v>0</v>
      </c>
      <c r="L43" s="116">
        <v>0</v>
      </c>
      <c r="M43" s="116">
        <v>0</v>
      </c>
      <c r="N43" s="118" t="s">
        <v>1763</v>
      </c>
    </row>
    <row r="44" spans="2:14" ht="15">
      <c r="B44" s="115" t="s">
        <v>1052</v>
      </c>
      <c r="C44" s="116">
        <v>16</v>
      </c>
      <c r="D44" s="116">
        <v>51</v>
      </c>
      <c r="E44" s="116">
        <v>2</v>
      </c>
      <c r="F44" s="116">
        <v>5</v>
      </c>
      <c r="G44" s="116">
        <v>2</v>
      </c>
      <c r="H44" s="116">
        <v>5</v>
      </c>
      <c r="I44" s="116">
        <v>1</v>
      </c>
      <c r="J44" s="116">
        <v>3</v>
      </c>
      <c r="K44" s="116">
        <v>3</v>
      </c>
      <c r="L44" s="116">
        <v>1</v>
      </c>
      <c r="M44" s="116">
        <v>8</v>
      </c>
      <c r="N44" s="118" t="s">
        <v>1763</v>
      </c>
    </row>
    <row r="45" spans="2:14" ht="15">
      <c r="B45" s="115" t="s">
        <v>1057</v>
      </c>
      <c r="C45" s="116">
        <v>24</v>
      </c>
      <c r="D45" s="116">
        <v>58</v>
      </c>
      <c r="E45" s="116">
        <v>11</v>
      </c>
      <c r="F45" s="116">
        <v>24</v>
      </c>
      <c r="G45" s="116">
        <v>8</v>
      </c>
      <c r="H45" s="116">
        <v>0</v>
      </c>
      <c r="I45" s="116">
        <v>0</v>
      </c>
      <c r="J45" s="116">
        <v>10</v>
      </c>
      <c r="K45" s="116">
        <v>4</v>
      </c>
      <c r="L45" s="116">
        <v>3</v>
      </c>
      <c r="M45" s="116">
        <v>2</v>
      </c>
      <c r="N45" s="118" t="s">
        <v>1763</v>
      </c>
    </row>
    <row r="46" spans="2:14" ht="15">
      <c r="B46" s="115" t="s">
        <v>1060</v>
      </c>
      <c r="C46" s="116">
        <v>11</v>
      </c>
      <c r="D46" s="116">
        <v>38</v>
      </c>
      <c r="E46" s="116">
        <v>3</v>
      </c>
      <c r="F46" s="116">
        <v>8</v>
      </c>
      <c r="G46" s="116">
        <v>2</v>
      </c>
      <c r="H46" s="116">
        <v>4</v>
      </c>
      <c r="I46" s="116">
        <v>0</v>
      </c>
      <c r="J46" s="116">
        <v>4</v>
      </c>
      <c r="K46" s="116">
        <v>1</v>
      </c>
      <c r="L46" s="116">
        <v>0</v>
      </c>
      <c r="M46" s="116">
        <v>0</v>
      </c>
      <c r="N46" s="118" t="s">
        <v>1763</v>
      </c>
    </row>
    <row r="47" spans="2:14" ht="15">
      <c r="B47" s="115" t="s">
        <v>1576</v>
      </c>
      <c r="C47" s="116">
        <v>2</v>
      </c>
      <c r="D47" s="116">
        <v>5</v>
      </c>
      <c r="E47" s="116">
        <v>0</v>
      </c>
      <c r="F47" s="116">
        <v>2</v>
      </c>
      <c r="G47" s="116">
        <v>0</v>
      </c>
      <c r="H47" s="116">
        <v>2</v>
      </c>
      <c r="I47" s="116">
        <v>0</v>
      </c>
      <c r="J47" s="116">
        <v>0</v>
      </c>
      <c r="K47" s="116">
        <v>0</v>
      </c>
      <c r="L47" s="116">
        <v>0</v>
      </c>
      <c r="M47" s="116">
        <v>0</v>
      </c>
      <c r="N47" s="118" t="s">
        <v>1763</v>
      </c>
    </row>
    <row r="48" spans="2:14" ht="15">
      <c r="B48" s="115" t="s">
        <v>1575</v>
      </c>
      <c r="C48" s="116">
        <v>11</v>
      </c>
      <c r="D48" s="116">
        <v>45</v>
      </c>
      <c r="E48" s="116">
        <v>2</v>
      </c>
      <c r="F48" s="116">
        <v>9</v>
      </c>
      <c r="G48" s="116">
        <v>8</v>
      </c>
      <c r="H48" s="116">
        <v>6</v>
      </c>
      <c r="I48" s="116">
        <v>0</v>
      </c>
      <c r="J48" s="116">
        <v>1</v>
      </c>
      <c r="K48" s="116">
        <v>0</v>
      </c>
      <c r="L48" s="116">
        <v>1</v>
      </c>
      <c r="M48" s="116">
        <v>0</v>
      </c>
      <c r="N48" s="118" t="s">
        <v>1763</v>
      </c>
    </row>
    <row r="49" spans="2:14" ht="15">
      <c r="B49" s="115" t="s">
        <v>130</v>
      </c>
      <c r="C49" s="116">
        <v>69</v>
      </c>
      <c r="D49" s="116">
        <v>218</v>
      </c>
      <c r="E49" s="116">
        <v>23</v>
      </c>
      <c r="F49" s="116">
        <v>52</v>
      </c>
      <c r="G49" s="116">
        <v>23</v>
      </c>
      <c r="H49" s="116">
        <v>21</v>
      </c>
      <c r="I49" s="116">
        <v>2</v>
      </c>
      <c r="J49" s="116">
        <v>22</v>
      </c>
      <c r="K49" s="116">
        <v>8</v>
      </c>
      <c r="L49" s="116">
        <v>5</v>
      </c>
      <c r="M49" s="116">
        <v>10</v>
      </c>
      <c r="N49" s="118" t="s">
        <v>1763</v>
      </c>
    </row>
    <row r="50" spans="2:14" s="217" customFormat="1" ht="15">
      <c r="B50" s="214"/>
      <c r="C50" s="234"/>
      <c r="D50" s="234"/>
      <c r="E50" s="234"/>
      <c r="F50" s="234"/>
      <c r="G50" s="234"/>
      <c r="H50" s="234"/>
      <c r="I50" s="234"/>
      <c r="J50" s="234"/>
      <c r="K50" s="234"/>
      <c r="L50" s="234"/>
      <c r="M50" s="234"/>
      <c r="N50" s="216"/>
    </row>
    <row r="51" spans="2:14" s="217" customFormat="1" ht="15">
      <c r="B51" s="214"/>
      <c r="C51" s="588" t="s">
        <v>1574</v>
      </c>
      <c r="D51" s="588"/>
      <c r="E51" s="588"/>
      <c r="F51" s="588"/>
      <c r="G51" s="588" t="s">
        <v>986</v>
      </c>
      <c r="H51" s="234"/>
      <c r="I51" s="234"/>
      <c r="J51" s="234"/>
      <c r="K51" s="234"/>
      <c r="L51" s="234"/>
      <c r="M51" s="234"/>
      <c r="N51" s="216"/>
    </row>
    <row r="52" spans="2:14" s="217" customFormat="1" ht="30">
      <c r="B52" s="214"/>
      <c r="C52" s="116" t="s">
        <v>1764</v>
      </c>
      <c r="D52" s="116" t="s">
        <v>1765</v>
      </c>
      <c r="E52" s="120" t="s">
        <v>1766</v>
      </c>
      <c r="F52" s="120" t="s">
        <v>1767</v>
      </c>
      <c r="G52" s="588"/>
      <c r="H52" s="234"/>
      <c r="I52" s="234"/>
      <c r="J52" s="234"/>
      <c r="K52" s="234"/>
      <c r="L52" s="234"/>
      <c r="M52" s="234"/>
      <c r="N52" s="216"/>
    </row>
    <row r="53" spans="2:14" s="217" customFormat="1" ht="15">
      <c r="B53" s="115" t="s">
        <v>1057</v>
      </c>
      <c r="C53" s="117">
        <v>2</v>
      </c>
      <c r="D53" s="117">
        <v>1</v>
      </c>
      <c r="E53" s="117">
        <v>0</v>
      </c>
      <c r="F53" s="117">
        <v>0</v>
      </c>
      <c r="G53" s="118" t="s">
        <v>1759</v>
      </c>
      <c r="H53" s="234"/>
      <c r="I53" s="234"/>
      <c r="J53" s="234"/>
      <c r="K53" s="234"/>
      <c r="L53" s="234"/>
      <c r="M53" s="234"/>
      <c r="N53" s="216"/>
    </row>
    <row r="54" spans="2:14" s="217" customFormat="1" ht="15">
      <c r="B54" s="115" t="s">
        <v>1052</v>
      </c>
      <c r="C54" s="117">
        <v>13</v>
      </c>
      <c r="D54" s="117">
        <v>5</v>
      </c>
      <c r="E54" s="117">
        <v>1</v>
      </c>
      <c r="F54" s="117">
        <v>1</v>
      </c>
      <c r="G54" s="118" t="s">
        <v>1759</v>
      </c>
      <c r="H54" s="234"/>
      <c r="I54" s="234"/>
      <c r="J54" s="234"/>
      <c r="K54" s="234"/>
      <c r="L54" s="234"/>
      <c r="M54" s="234"/>
      <c r="N54" s="216"/>
    </row>
    <row r="55" spans="2:14" s="217" customFormat="1" ht="15">
      <c r="B55" s="115" t="s">
        <v>130</v>
      </c>
      <c r="C55" s="116">
        <v>15</v>
      </c>
      <c r="D55" s="116">
        <v>6</v>
      </c>
      <c r="E55" s="116">
        <v>1</v>
      </c>
      <c r="F55" s="116">
        <v>1</v>
      </c>
      <c r="G55" s="118" t="s">
        <v>1759</v>
      </c>
      <c r="H55" s="234"/>
      <c r="I55" s="234"/>
      <c r="J55" s="234"/>
      <c r="K55" s="234"/>
      <c r="L55" s="234"/>
      <c r="M55" s="234"/>
      <c r="N55" s="216"/>
    </row>
    <row r="56" spans="2:14" s="217" customFormat="1" ht="15">
      <c r="B56" s="214"/>
      <c r="C56" s="234"/>
      <c r="D56" s="234"/>
      <c r="E56" s="234"/>
      <c r="F56" s="234"/>
      <c r="G56" s="234"/>
      <c r="H56" s="234"/>
      <c r="I56" s="234"/>
      <c r="J56" s="234"/>
      <c r="K56" s="234"/>
      <c r="L56" s="234"/>
      <c r="M56" s="234"/>
      <c r="N56" s="216"/>
    </row>
    <row r="57" spans="2:14" s="217" customFormat="1" ht="15">
      <c r="B57" s="593" t="s">
        <v>1768</v>
      </c>
      <c r="C57" s="593"/>
      <c r="D57" s="593"/>
      <c r="E57" s="593"/>
      <c r="F57" s="234"/>
      <c r="G57" s="234"/>
      <c r="H57" s="234"/>
      <c r="I57" s="234"/>
      <c r="J57" s="234"/>
      <c r="K57" s="234"/>
      <c r="L57" s="234"/>
      <c r="M57" s="234"/>
      <c r="N57" s="216"/>
    </row>
    <row r="58" spans="2:14" s="217" customFormat="1" ht="15">
      <c r="B58" s="593" t="s">
        <v>1769</v>
      </c>
      <c r="C58" s="593"/>
      <c r="D58" s="593"/>
      <c r="E58" s="593"/>
      <c r="F58" s="234"/>
      <c r="G58" s="234"/>
      <c r="H58" s="234"/>
      <c r="I58" s="234"/>
      <c r="J58" s="234"/>
      <c r="K58" s="234"/>
      <c r="L58" s="234"/>
      <c r="M58" s="234"/>
      <c r="N58" s="216"/>
    </row>
    <row r="61" ht="15.75" customHeight="1">
      <c r="B61" s="46" t="s">
        <v>1595</v>
      </c>
    </row>
    <row r="62" ht="15.75" customHeight="1"/>
    <row r="63" spans="2:8" ht="15.75" customHeight="1">
      <c r="B63" s="115"/>
      <c r="C63" s="615" t="s">
        <v>1574</v>
      </c>
      <c r="D63" s="616"/>
      <c r="E63" s="616"/>
      <c r="F63" s="616"/>
      <c r="G63" s="617"/>
      <c r="H63" s="607" t="s">
        <v>986</v>
      </c>
    </row>
    <row r="64" spans="2:8" ht="32.25" customHeight="1">
      <c r="B64" s="115"/>
      <c r="C64" s="120" t="s">
        <v>1596</v>
      </c>
      <c r="D64" s="120" t="s">
        <v>1597</v>
      </c>
      <c r="E64" s="120" t="s">
        <v>1598</v>
      </c>
      <c r="F64" s="120" t="s">
        <v>1599</v>
      </c>
      <c r="G64" s="120" t="s">
        <v>1600</v>
      </c>
      <c r="H64" s="608"/>
    </row>
    <row r="65" spans="2:8" ht="15.75" customHeight="1">
      <c r="B65" s="115" t="s">
        <v>1055</v>
      </c>
      <c r="C65" s="116">
        <v>26</v>
      </c>
      <c r="D65" s="116">
        <v>1</v>
      </c>
      <c r="E65" s="116">
        <v>37</v>
      </c>
      <c r="F65" s="116">
        <v>8</v>
      </c>
      <c r="G65" s="116">
        <v>11</v>
      </c>
      <c r="H65" s="118" t="s">
        <v>1763</v>
      </c>
    </row>
    <row r="66" spans="2:8" ht="15.75" customHeight="1">
      <c r="B66" s="115" t="s">
        <v>1052</v>
      </c>
      <c r="C66" s="116">
        <v>53</v>
      </c>
      <c r="D66" s="116">
        <v>0</v>
      </c>
      <c r="E66" s="116">
        <v>81</v>
      </c>
      <c r="F66" s="116">
        <v>15</v>
      </c>
      <c r="G66" s="116">
        <v>18</v>
      </c>
      <c r="H66" s="118" t="s">
        <v>1763</v>
      </c>
    </row>
    <row r="67" spans="2:8" ht="15.75" customHeight="1">
      <c r="B67" s="115" t="s">
        <v>1057</v>
      </c>
      <c r="C67" s="116">
        <v>87</v>
      </c>
      <c r="D67" s="116">
        <v>4</v>
      </c>
      <c r="E67" s="116">
        <v>112</v>
      </c>
      <c r="F67" s="116">
        <v>23</v>
      </c>
      <c r="G67" s="116">
        <v>45</v>
      </c>
      <c r="H67" s="118" t="s">
        <v>1763</v>
      </c>
    </row>
    <row r="68" spans="2:8" ht="15.75" customHeight="1">
      <c r="B68" s="115" t="s">
        <v>1060</v>
      </c>
      <c r="C68" s="116">
        <v>48</v>
      </c>
      <c r="D68" s="116">
        <v>2</v>
      </c>
      <c r="E68" s="116">
        <v>54</v>
      </c>
      <c r="F68" s="116">
        <v>10</v>
      </c>
      <c r="G68" s="116">
        <v>13</v>
      </c>
      <c r="H68" s="118" t="s">
        <v>1763</v>
      </c>
    </row>
    <row r="69" spans="2:8" ht="15.75" customHeight="1">
      <c r="B69" s="115" t="s">
        <v>1576</v>
      </c>
      <c r="C69" s="116">
        <v>8</v>
      </c>
      <c r="D69" s="116">
        <v>1</v>
      </c>
      <c r="E69" s="116">
        <v>6</v>
      </c>
      <c r="F69" s="116">
        <v>1</v>
      </c>
      <c r="G69" s="116">
        <v>1</v>
      </c>
      <c r="H69" s="118" t="s">
        <v>1763</v>
      </c>
    </row>
    <row r="70" spans="2:8" ht="15.75" customHeight="1">
      <c r="B70" s="115" t="s">
        <v>1575</v>
      </c>
      <c r="C70" s="116">
        <v>56</v>
      </c>
      <c r="D70" s="116">
        <v>0</v>
      </c>
      <c r="E70" s="116">
        <v>58</v>
      </c>
      <c r="F70" s="116">
        <v>10</v>
      </c>
      <c r="G70" s="116">
        <v>11</v>
      </c>
      <c r="H70" s="118" t="s">
        <v>1763</v>
      </c>
    </row>
    <row r="71" spans="2:8" ht="15.75" customHeight="1">
      <c r="B71" s="115" t="s">
        <v>130</v>
      </c>
      <c r="C71" s="116">
        <v>278</v>
      </c>
      <c r="D71" s="116">
        <v>8</v>
      </c>
      <c r="E71" s="116">
        <v>348</v>
      </c>
      <c r="F71" s="116">
        <v>67</v>
      </c>
      <c r="G71" s="116">
        <v>99</v>
      </c>
      <c r="H71" s="118" t="s">
        <v>1763</v>
      </c>
    </row>
    <row r="73" spans="2:6" ht="15">
      <c r="B73" s="214"/>
      <c r="C73" s="595" t="s">
        <v>1574</v>
      </c>
      <c r="D73" s="596"/>
      <c r="E73" s="597"/>
      <c r="F73" s="588" t="s">
        <v>986</v>
      </c>
    </row>
    <row r="74" spans="2:6" ht="30">
      <c r="B74" s="214"/>
      <c r="C74" s="120" t="s">
        <v>1596</v>
      </c>
      <c r="D74" s="120" t="s">
        <v>1598</v>
      </c>
      <c r="E74" s="120" t="s">
        <v>1600</v>
      </c>
      <c r="F74" s="588"/>
    </row>
    <row r="75" spans="2:6" ht="15">
      <c r="B75" s="115" t="s">
        <v>1057</v>
      </c>
      <c r="C75" s="116">
        <v>3</v>
      </c>
      <c r="D75" s="116">
        <v>3</v>
      </c>
      <c r="E75" s="116">
        <v>0</v>
      </c>
      <c r="F75" s="118" t="s">
        <v>1759</v>
      </c>
    </row>
    <row r="76" spans="2:6" ht="15">
      <c r="B76" s="115" t="s">
        <v>1052</v>
      </c>
      <c r="C76" s="116">
        <v>14</v>
      </c>
      <c r="D76" s="116">
        <v>16</v>
      </c>
      <c r="E76" s="116">
        <v>1</v>
      </c>
      <c r="F76" s="118" t="s">
        <v>1759</v>
      </c>
    </row>
    <row r="77" spans="2:6" ht="15">
      <c r="B77" s="115" t="s">
        <v>130</v>
      </c>
      <c r="C77" s="116">
        <v>17</v>
      </c>
      <c r="D77" s="116">
        <v>19</v>
      </c>
      <c r="E77" s="116">
        <v>1</v>
      </c>
      <c r="F77" s="118" t="s">
        <v>1759</v>
      </c>
    </row>
    <row r="79" ht="15.75" customHeight="1">
      <c r="B79" s="46" t="s">
        <v>1601</v>
      </c>
    </row>
    <row r="80" ht="15.75" customHeight="1"/>
    <row r="81" spans="2:7" ht="15.75" customHeight="1">
      <c r="B81" s="613"/>
      <c r="C81" s="588" t="s">
        <v>1574</v>
      </c>
      <c r="D81" s="588"/>
      <c r="E81" s="588"/>
      <c r="F81" s="588"/>
      <c r="G81" s="588" t="s">
        <v>986</v>
      </c>
    </row>
    <row r="82" spans="2:7" ht="38.25" customHeight="1">
      <c r="B82" s="614"/>
      <c r="C82" s="120" t="s">
        <v>1604</v>
      </c>
      <c r="D82" s="120" t="s">
        <v>1602</v>
      </c>
      <c r="E82" s="120" t="s">
        <v>1603</v>
      </c>
      <c r="F82" s="120" t="s">
        <v>1605</v>
      </c>
      <c r="G82" s="588"/>
    </row>
    <row r="83" spans="2:7" ht="15.75" customHeight="1">
      <c r="B83" s="115" t="s">
        <v>1055</v>
      </c>
      <c r="C83" s="116">
        <v>3</v>
      </c>
      <c r="D83" s="116">
        <v>1</v>
      </c>
      <c r="E83" s="116">
        <v>0</v>
      </c>
      <c r="F83" s="116">
        <v>0</v>
      </c>
      <c r="G83" s="118" t="s">
        <v>1763</v>
      </c>
    </row>
    <row r="84" spans="2:7" ht="15">
      <c r="B84" s="115" t="s">
        <v>1052</v>
      </c>
      <c r="C84" s="116">
        <v>4</v>
      </c>
      <c r="D84" s="116">
        <v>0</v>
      </c>
      <c r="E84" s="116">
        <v>0</v>
      </c>
      <c r="F84" s="116">
        <v>2</v>
      </c>
      <c r="G84" s="118" t="s">
        <v>1763</v>
      </c>
    </row>
    <row r="85" spans="2:7" ht="15">
      <c r="B85" s="115" t="s">
        <v>1057</v>
      </c>
      <c r="C85" s="116">
        <v>11</v>
      </c>
      <c r="D85" s="116">
        <v>1</v>
      </c>
      <c r="E85" s="116">
        <v>1</v>
      </c>
      <c r="F85" s="116">
        <v>3</v>
      </c>
      <c r="G85" s="118" t="s">
        <v>1763</v>
      </c>
    </row>
    <row r="86" spans="2:7" ht="15">
      <c r="B86" s="115" t="s">
        <v>1060</v>
      </c>
      <c r="C86" s="116">
        <v>2</v>
      </c>
      <c r="D86" s="116">
        <v>0</v>
      </c>
      <c r="E86" s="116">
        <v>1</v>
      </c>
      <c r="F86" s="116">
        <v>3</v>
      </c>
      <c r="G86" s="118" t="s">
        <v>1763</v>
      </c>
    </row>
    <row r="87" spans="2:7" ht="15">
      <c r="B87" s="115" t="s">
        <v>1576</v>
      </c>
      <c r="C87" s="116">
        <v>0</v>
      </c>
      <c r="D87" s="116">
        <v>0</v>
      </c>
      <c r="E87" s="116">
        <v>0</v>
      </c>
      <c r="F87" s="116">
        <v>0</v>
      </c>
      <c r="G87" s="118" t="s">
        <v>1763</v>
      </c>
    </row>
    <row r="88" spans="2:7" ht="15">
      <c r="B88" s="115" t="s">
        <v>1575</v>
      </c>
      <c r="C88" s="116">
        <v>4</v>
      </c>
      <c r="D88" s="116">
        <v>3</v>
      </c>
      <c r="E88" s="116">
        <v>2</v>
      </c>
      <c r="F88" s="116">
        <v>1</v>
      </c>
      <c r="G88" s="118" t="s">
        <v>1763</v>
      </c>
    </row>
    <row r="89" spans="2:7" ht="15">
      <c r="B89" s="115" t="s">
        <v>130</v>
      </c>
      <c r="C89" s="116">
        <v>24</v>
      </c>
      <c r="D89" s="116">
        <v>5</v>
      </c>
      <c r="E89" s="116">
        <v>4</v>
      </c>
      <c r="F89" s="116">
        <v>9</v>
      </c>
      <c r="G89" s="118" t="s">
        <v>1763</v>
      </c>
    </row>
    <row r="90" spans="2:7" s="217" customFormat="1" ht="15">
      <c r="B90" s="214"/>
      <c r="C90" s="234"/>
      <c r="D90" s="234"/>
      <c r="E90" s="234"/>
      <c r="F90" s="234"/>
      <c r="G90" s="216"/>
    </row>
    <row r="91" spans="2:7" s="217" customFormat="1" ht="15">
      <c r="B91" s="214"/>
      <c r="C91" s="116" t="s">
        <v>1574</v>
      </c>
      <c r="D91" s="588" t="s">
        <v>986</v>
      </c>
      <c r="E91" s="234"/>
      <c r="F91" s="234"/>
      <c r="G91" s="216"/>
    </row>
    <row r="92" spans="2:7" s="217" customFormat="1" ht="15">
      <c r="B92" s="214"/>
      <c r="C92" s="116" t="s">
        <v>445</v>
      </c>
      <c r="D92" s="588"/>
      <c r="E92" s="234"/>
      <c r="F92" s="234"/>
      <c r="G92" s="216"/>
    </row>
    <row r="93" spans="2:7" s="217" customFormat="1" ht="15">
      <c r="B93" s="115" t="s">
        <v>1057</v>
      </c>
      <c r="C93" s="117">
        <v>3</v>
      </c>
      <c r="D93" s="118" t="s">
        <v>1759</v>
      </c>
      <c r="E93" s="234"/>
      <c r="F93" s="234"/>
      <c r="G93" s="216"/>
    </row>
    <row r="94" spans="2:7" s="217" customFormat="1" ht="15">
      <c r="B94" s="115" t="s">
        <v>1052</v>
      </c>
      <c r="C94" s="117">
        <v>20</v>
      </c>
      <c r="D94" s="118" t="s">
        <v>1759</v>
      </c>
      <c r="E94" s="234"/>
      <c r="F94" s="234"/>
      <c r="G94" s="216"/>
    </row>
    <row r="95" spans="2:7" s="217" customFormat="1" ht="15">
      <c r="B95" s="115" t="s">
        <v>130</v>
      </c>
      <c r="C95" s="116">
        <v>23</v>
      </c>
      <c r="D95" s="118" t="s">
        <v>1759</v>
      </c>
      <c r="E95" s="234"/>
      <c r="F95" s="234"/>
      <c r="G95" s="216"/>
    </row>
    <row r="97" ht="15">
      <c r="B97" s="214" t="s">
        <v>1772</v>
      </c>
    </row>
    <row r="99" spans="3:5" ht="15">
      <c r="C99" s="595" t="s">
        <v>1574</v>
      </c>
      <c r="D99" s="597"/>
      <c r="E99" s="607" t="s">
        <v>986</v>
      </c>
    </row>
    <row r="100" spans="3:5" ht="15">
      <c r="C100" s="116" t="s">
        <v>183</v>
      </c>
      <c r="D100" s="116" t="s">
        <v>182</v>
      </c>
      <c r="E100" s="608"/>
    </row>
    <row r="101" spans="2:5" ht="15">
      <c r="B101" s="115" t="s">
        <v>1057</v>
      </c>
      <c r="C101" s="118">
        <v>3</v>
      </c>
      <c r="D101" s="118">
        <v>0</v>
      </c>
      <c r="E101" s="118" t="s">
        <v>1759</v>
      </c>
    </row>
    <row r="102" spans="2:5" ht="15">
      <c r="B102" s="115" t="s">
        <v>1052</v>
      </c>
      <c r="C102" s="118">
        <v>18</v>
      </c>
      <c r="D102" s="118">
        <v>2</v>
      </c>
      <c r="E102" s="118" t="s">
        <v>1759</v>
      </c>
    </row>
    <row r="103" spans="2:5" ht="15">
      <c r="B103" s="115" t="s">
        <v>130</v>
      </c>
      <c r="C103" s="116">
        <v>21</v>
      </c>
      <c r="D103" s="116">
        <v>2</v>
      </c>
      <c r="E103" s="118" t="s">
        <v>1759</v>
      </c>
    </row>
    <row r="106" ht="15.75" customHeight="1">
      <c r="B106" s="46" t="s">
        <v>1606</v>
      </c>
    </row>
    <row r="107" ht="15.75" customHeight="1"/>
    <row r="108" spans="2:6" ht="15.75" customHeight="1">
      <c r="B108" s="613"/>
      <c r="C108" s="595" t="s">
        <v>1574</v>
      </c>
      <c r="D108" s="596"/>
      <c r="E108" s="597"/>
      <c r="F108" s="588" t="s">
        <v>986</v>
      </c>
    </row>
    <row r="109" spans="2:6" ht="30">
      <c r="B109" s="614"/>
      <c r="C109" s="120" t="s">
        <v>1609</v>
      </c>
      <c r="D109" s="120" t="s">
        <v>1610</v>
      </c>
      <c r="E109" s="120" t="s">
        <v>1611</v>
      </c>
      <c r="F109" s="588"/>
    </row>
    <row r="110" spans="2:6" ht="15">
      <c r="B110" s="115" t="s">
        <v>1055</v>
      </c>
      <c r="C110" s="116">
        <v>6</v>
      </c>
      <c r="D110" s="116">
        <v>37</v>
      </c>
      <c r="E110" s="116">
        <v>4</v>
      </c>
      <c r="F110" s="118" t="s">
        <v>1763</v>
      </c>
    </row>
    <row r="111" spans="2:6" ht="15">
      <c r="B111" s="115" t="s">
        <v>1052</v>
      </c>
      <c r="C111" s="116">
        <v>5</v>
      </c>
      <c r="D111" s="116">
        <v>91</v>
      </c>
      <c r="E111" s="116">
        <v>1</v>
      </c>
      <c r="F111" s="118" t="s">
        <v>1763</v>
      </c>
    </row>
    <row r="112" spans="2:6" ht="15">
      <c r="B112" s="115" t="s">
        <v>1057</v>
      </c>
      <c r="C112" s="116">
        <v>12</v>
      </c>
      <c r="D112" s="116">
        <v>133</v>
      </c>
      <c r="E112" s="116">
        <v>0</v>
      </c>
      <c r="F112" s="118" t="s">
        <v>1763</v>
      </c>
    </row>
    <row r="113" spans="2:6" ht="15">
      <c r="B113" s="115" t="s">
        <v>1060</v>
      </c>
      <c r="C113" s="116">
        <v>7</v>
      </c>
      <c r="D113" s="116">
        <v>64</v>
      </c>
      <c r="E113" s="116">
        <v>0</v>
      </c>
      <c r="F113" s="118" t="s">
        <v>1763</v>
      </c>
    </row>
    <row r="114" spans="2:6" ht="15">
      <c r="B114" s="115" t="s">
        <v>1576</v>
      </c>
      <c r="C114" s="116">
        <v>0</v>
      </c>
      <c r="D114" s="116">
        <v>0</v>
      </c>
      <c r="E114" s="116">
        <v>0</v>
      </c>
      <c r="F114" s="118" t="s">
        <v>1763</v>
      </c>
    </row>
    <row r="115" spans="2:6" ht="15">
      <c r="B115" s="115" t="s">
        <v>1575</v>
      </c>
      <c r="C115" s="116">
        <v>2</v>
      </c>
      <c r="D115" s="116">
        <v>8</v>
      </c>
      <c r="E115" s="116">
        <v>1</v>
      </c>
      <c r="F115" s="118" t="s">
        <v>1763</v>
      </c>
    </row>
    <row r="116" spans="2:6" ht="15">
      <c r="B116" s="115" t="s">
        <v>130</v>
      </c>
      <c r="C116" s="116">
        <v>32</v>
      </c>
      <c r="D116" s="116">
        <v>333</v>
      </c>
      <c r="E116" s="116">
        <v>6</v>
      </c>
      <c r="F116" s="118" t="s">
        <v>1763</v>
      </c>
    </row>
    <row r="119" ht="15.75" customHeight="1">
      <c r="B119" s="46" t="s">
        <v>1612</v>
      </c>
    </row>
    <row r="120" ht="15.75" customHeight="1"/>
    <row r="121" spans="2:4" ht="15.75" customHeight="1">
      <c r="B121" s="115"/>
      <c r="C121" s="116" t="s">
        <v>1574</v>
      </c>
      <c r="D121" s="116" t="s">
        <v>986</v>
      </c>
    </row>
    <row r="122" spans="2:4" ht="15">
      <c r="B122" s="115" t="s">
        <v>1055</v>
      </c>
      <c r="C122" s="117">
        <v>10</v>
      </c>
      <c r="D122" s="118" t="s">
        <v>1763</v>
      </c>
    </row>
    <row r="123" spans="2:4" ht="15">
      <c r="B123" s="115" t="s">
        <v>1052</v>
      </c>
      <c r="C123" s="117">
        <v>21</v>
      </c>
      <c r="D123" s="118" t="s">
        <v>1763</v>
      </c>
    </row>
    <row r="124" spans="2:4" ht="15">
      <c r="B124" s="115" t="s">
        <v>1057</v>
      </c>
      <c r="C124" s="117">
        <v>34</v>
      </c>
      <c r="D124" s="118" t="s">
        <v>1763</v>
      </c>
    </row>
    <row r="125" spans="2:4" ht="15">
      <c r="B125" s="115" t="s">
        <v>1060</v>
      </c>
      <c r="C125" s="117">
        <v>12</v>
      </c>
      <c r="D125" s="118" t="s">
        <v>1763</v>
      </c>
    </row>
    <row r="126" spans="2:4" ht="15">
      <c r="B126" s="115" t="s">
        <v>1576</v>
      </c>
      <c r="C126" s="117">
        <v>2</v>
      </c>
      <c r="D126" s="118" t="s">
        <v>1763</v>
      </c>
    </row>
    <row r="127" spans="2:4" ht="15">
      <c r="B127" s="115" t="s">
        <v>1575</v>
      </c>
      <c r="C127" s="117">
        <v>22</v>
      </c>
      <c r="D127" s="118" t="s">
        <v>1763</v>
      </c>
    </row>
    <row r="128" spans="2:4" ht="15">
      <c r="B128" s="115" t="s">
        <v>130</v>
      </c>
      <c r="C128" s="117">
        <v>101</v>
      </c>
      <c r="D128" s="118" t="s">
        <v>1763</v>
      </c>
    </row>
    <row r="130" ht="15">
      <c r="B130" t="s">
        <v>1613</v>
      </c>
    </row>
    <row r="132" ht="15">
      <c r="B132" s="46" t="s">
        <v>1614</v>
      </c>
    </row>
    <row r="134" spans="2:7" ht="15">
      <c r="B134" s="613"/>
      <c r="C134" s="595" t="s">
        <v>1574</v>
      </c>
      <c r="D134" s="596"/>
      <c r="E134" s="596"/>
      <c r="F134" s="597"/>
      <c r="G134" s="607" t="s">
        <v>986</v>
      </c>
    </row>
    <row r="135" spans="2:7" ht="33" customHeight="1">
      <c r="B135" s="614"/>
      <c r="C135" s="120" t="s">
        <v>1615</v>
      </c>
      <c r="D135" s="120" t="s">
        <v>1616</v>
      </c>
      <c r="E135" s="120" t="s">
        <v>1617</v>
      </c>
      <c r="F135" s="120" t="s">
        <v>1618</v>
      </c>
      <c r="G135" s="608"/>
    </row>
    <row r="136" spans="2:7" ht="15">
      <c r="B136" s="115" t="s">
        <v>1055</v>
      </c>
      <c r="C136" s="116">
        <v>14</v>
      </c>
      <c r="D136" s="116">
        <v>0</v>
      </c>
      <c r="E136" s="116">
        <v>29</v>
      </c>
      <c r="F136" s="116">
        <v>4</v>
      </c>
      <c r="G136" s="118" t="s">
        <v>1763</v>
      </c>
    </row>
    <row r="137" spans="2:7" ht="15">
      <c r="B137" s="115" t="s">
        <v>1052</v>
      </c>
      <c r="C137" s="116">
        <v>36</v>
      </c>
      <c r="D137" s="116">
        <v>0</v>
      </c>
      <c r="E137" s="116">
        <v>58</v>
      </c>
      <c r="F137" s="116">
        <v>3</v>
      </c>
      <c r="G137" s="118" t="s">
        <v>1763</v>
      </c>
    </row>
    <row r="138" spans="2:7" ht="15">
      <c r="B138" s="115" t="s">
        <v>1057</v>
      </c>
      <c r="C138" s="116">
        <v>61</v>
      </c>
      <c r="D138" s="116">
        <v>1</v>
      </c>
      <c r="E138" s="116">
        <v>78</v>
      </c>
      <c r="F138" s="116">
        <v>5</v>
      </c>
      <c r="G138" s="118" t="s">
        <v>1763</v>
      </c>
    </row>
    <row r="139" spans="2:7" ht="15">
      <c r="B139" s="115" t="s">
        <v>1060</v>
      </c>
      <c r="C139" s="116">
        <v>36</v>
      </c>
      <c r="D139" s="116">
        <v>0</v>
      </c>
      <c r="E139" s="116">
        <v>31</v>
      </c>
      <c r="F139" s="116">
        <v>4</v>
      </c>
      <c r="G139" s="118" t="s">
        <v>1763</v>
      </c>
    </row>
    <row r="140" spans="2:7" ht="15">
      <c r="B140" s="115" t="s">
        <v>1576</v>
      </c>
      <c r="C140" s="116">
        <v>4</v>
      </c>
      <c r="D140" s="116">
        <v>0</v>
      </c>
      <c r="E140" s="116">
        <v>4</v>
      </c>
      <c r="F140" s="116">
        <v>3</v>
      </c>
      <c r="G140" s="118" t="s">
        <v>1763</v>
      </c>
    </row>
    <row r="141" spans="2:7" ht="15">
      <c r="B141" s="115" t="s">
        <v>1575</v>
      </c>
      <c r="C141" s="116">
        <v>30</v>
      </c>
      <c r="D141" s="116">
        <v>3</v>
      </c>
      <c r="E141" s="116">
        <v>45</v>
      </c>
      <c r="F141" s="116">
        <v>5</v>
      </c>
      <c r="G141" s="118" t="s">
        <v>1763</v>
      </c>
    </row>
    <row r="142" spans="2:7" ht="15">
      <c r="B142" s="115" t="s">
        <v>130</v>
      </c>
      <c r="C142" s="116">
        <v>181</v>
      </c>
      <c r="D142" s="116">
        <v>4</v>
      </c>
      <c r="E142" s="116">
        <v>245</v>
      </c>
      <c r="F142" s="116">
        <v>24</v>
      </c>
      <c r="G142" s="118" t="s">
        <v>1763</v>
      </c>
    </row>
    <row r="145" spans="3:5" ht="15">
      <c r="C145" s="595" t="s">
        <v>1574</v>
      </c>
      <c r="D145" s="597"/>
      <c r="E145" s="607" t="s">
        <v>986</v>
      </c>
    </row>
    <row r="146" spans="3:5" ht="15">
      <c r="C146" s="116" t="s">
        <v>1770</v>
      </c>
      <c r="D146" s="116" t="s">
        <v>1771</v>
      </c>
      <c r="E146" s="608"/>
    </row>
    <row r="147" spans="2:5" ht="15">
      <c r="B147" s="115" t="s">
        <v>1057</v>
      </c>
      <c r="C147" s="118">
        <v>3</v>
      </c>
      <c r="D147" s="118">
        <v>0</v>
      </c>
      <c r="E147" s="118" t="s">
        <v>1759</v>
      </c>
    </row>
    <row r="148" spans="2:5" ht="15">
      <c r="B148" s="115" t="s">
        <v>1052</v>
      </c>
      <c r="C148" s="118">
        <v>12</v>
      </c>
      <c r="D148" s="118">
        <v>8</v>
      </c>
      <c r="E148" s="118" t="s">
        <v>1759</v>
      </c>
    </row>
    <row r="149" spans="2:5" ht="15">
      <c r="B149" s="115" t="s">
        <v>130</v>
      </c>
      <c r="C149" s="116">
        <v>15</v>
      </c>
      <c r="D149" s="116">
        <v>8</v>
      </c>
      <c r="E149" s="118" t="s">
        <v>1759</v>
      </c>
    </row>
    <row r="150" spans="2:5" s="217" customFormat="1" ht="15">
      <c r="B150" s="214"/>
      <c r="C150" s="234"/>
      <c r="D150" s="234"/>
      <c r="E150" s="216"/>
    </row>
    <row r="151" ht="15.75" customHeight="1"/>
    <row r="152" ht="15.75" customHeight="1">
      <c r="B152" s="46" t="s">
        <v>1619</v>
      </c>
    </row>
    <row r="154" spans="2:9" ht="15">
      <c r="B154" s="629"/>
      <c r="C154" s="588" t="s">
        <v>1574</v>
      </c>
      <c r="D154" s="588"/>
      <c r="E154" s="588"/>
      <c r="F154" s="588"/>
      <c r="G154" s="588"/>
      <c r="H154" s="588"/>
      <c r="I154" s="588" t="s">
        <v>986</v>
      </c>
    </row>
    <row r="155" spans="2:9" ht="15">
      <c r="B155" s="629"/>
      <c r="C155" s="116" t="s">
        <v>1055</v>
      </c>
      <c r="D155" s="116" t="s">
        <v>1052</v>
      </c>
      <c r="E155" s="120" t="s">
        <v>1057</v>
      </c>
      <c r="F155" s="120" t="s">
        <v>1060</v>
      </c>
      <c r="G155" s="120" t="s">
        <v>1062</v>
      </c>
      <c r="H155" s="120" t="s">
        <v>1064</v>
      </c>
      <c r="I155" s="588"/>
    </row>
    <row r="156" spans="1:9" ht="15">
      <c r="A156" s="623" t="s">
        <v>182</v>
      </c>
      <c r="B156" s="115" t="s">
        <v>1620</v>
      </c>
      <c r="C156" s="116">
        <v>1</v>
      </c>
      <c r="D156" s="116">
        <v>0</v>
      </c>
      <c r="E156" s="116">
        <v>0</v>
      </c>
      <c r="F156" s="116">
        <v>0</v>
      </c>
      <c r="G156" s="116">
        <v>0</v>
      </c>
      <c r="H156" s="116">
        <v>0</v>
      </c>
      <c r="I156" s="118" t="s">
        <v>1763</v>
      </c>
    </row>
    <row r="157" spans="1:9" ht="15">
      <c r="A157" s="623"/>
      <c r="B157" s="122" t="s">
        <v>1621</v>
      </c>
      <c r="C157" s="116">
        <v>0</v>
      </c>
      <c r="D157" s="116">
        <v>2</v>
      </c>
      <c r="E157" s="116">
        <v>0</v>
      </c>
      <c r="F157" s="116">
        <v>0</v>
      </c>
      <c r="G157" s="116">
        <v>0</v>
      </c>
      <c r="H157" s="116">
        <v>1</v>
      </c>
      <c r="I157" s="118" t="s">
        <v>1763</v>
      </c>
    </row>
    <row r="158" spans="1:9" ht="15">
      <c r="A158" s="623"/>
      <c r="B158" s="122" t="s">
        <v>1622</v>
      </c>
      <c r="C158" s="116">
        <v>5</v>
      </c>
      <c r="D158" s="116">
        <v>12</v>
      </c>
      <c r="E158" s="116">
        <v>14</v>
      </c>
      <c r="F158" s="116">
        <v>12</v>
      </c>
      <c r="G158" s="116">
        <v>4</v>
      </c>
      <c r="H158" s="116">
        <v>7</v>
      </c>
      <c r="I158" s="118" t="s">
        <v>1763</v>
      </c>
    </row>
    <row r="159" spans="1:9" ht="15">
      <c r="A159" s="623"/>
      <c r="B159" s="122" t="s">
        <v>1623</v>
      </c>
      <c r="C159" s="116">
        <v>1</v>
      </c>
      <c r="D159" s="116">
        <v>3</v>
      </c>
      <c r="E159" s="116">
        <v>1</v>
      </c>
      <c r="F159" s="116">
        <v>1</v>
      </c>
      <c r="G159" s="116">
        <v>0</v>
      </c>
      <c r="H159" s="116">
        <v>0</v>
      </c>
      <c r="I159" s="118" t="s">
        <v>1763</v>
      </c>
    </row>
    <row r="160" spans="1:9" ht="15">
      <c r="A160" s="623"/>
      <c r="B160" s="122" t="s">
        <v>1624</v>
      </c>
      <c r="C160" s="116">
        <v>0</v>
      </c>
      <c r="D160" s="116">
        <v>4</v>
      </c>
      <c r="E160" s="116">
        <v>5</v>
      </c>
      <c r="F160" s="116">
        <v>0</v>
      </c>
      <c r="G160" s="116">
        <v>0</v>
      </c>
      <c r="H160" s="116">
        <v>0</v>
      </c>
      <c r="I160" s="118" t="s">
        <v>1763</v>
      </c>
    </row>
    <row r="161" spans="1:9" ht="15">
      <c r="A161" s="623" t="s">
        <v>183</v>
      </c>
      <c r="B161" s="115" t="s">
        <v>1620</v>
      </c>
      <c r="C161" s="116">
        <v>3</v>
      </c>
      <c r="D161" s="116">
        <v>1</v>
      </c>
      <c r="E161" s="116">
        <v>0</v>
      </c>
      <c r="F161" s="116">
        <v>0</v>
      </c>
      <c r="G161" s="116">
        <v>1</v>
      </c>
      <c r="H161" s="116">
        <v>0</v>
      </c>
      <c r="I161" s="118" t="s">
        <v>1763</v>
      </c>
    </row>
    <row r="162" spans="1:9" ht="15">
      <c r="A162" s="623"/>
      <c r="B162" s="122" t="s">
        <v>1621</v>
      </c>
      <c r="C162" s="116">
        <v>1</v>
      </c>
      <c r="D162" s="116">
        <v>2</v>
      </c>
      <c r="E162" s="116">
        <v>5</v>
      </c>
      <c r="F162" s="116">
        <v>4</v>
      </c>
      <c r="G162" s="116">
        <v>0</v>
      </c>
      <c r="H162" s="116">
        <v>10</v>
      </c>
      <c r="I162" s="118" t="s">
        <v>1763</v>
      </c>
    </row>
    <row r="163" spans="1:9" ht="15">
      <c r="A163" s="623"/>
      <c r="B163" s="122" t="s">
        <v>1622</v>
      </c>
      <c r="C163" s="116">
        <v>35</v>
      </c>
      <c r="D163" s="116">
        <v>64</v>
      </c>
      <c r="E163" s="116">
        <v>109</v>
      </c>
      <c r="F163" s="116">
        <v>49</v>
      </c>
      <c r="G163" s="116">
        <v>6</v>
      </c>
      <c r="H163" s="116">
        <v>54</v>
      </c>
      <c r="I163" s="118" t="s">
        <v>1763</v>
      </c>
    </row>
    <row r="164" spans="1:9" ht="15">
      <c r="A164" s="623"/>
      <c r="B164" s="122" t="s">
        <v>1623</v>
      </c>
      <c r="C164" s="116">
        <v>1</v>
      </c>
      <c r="D164" s="116">
        <v>6</v>
      </c>
      <c r="E164" s="116">
        <v>4</v>
      </c>
      <c r="F164" s="116">
        <v>4</v>
      </c>
      <c r="G164" s="116">
        <v>0</v>
      </c>
      <c r="H164" s="116">
        <v>6</v>
      </c>
      <c r="I164" s="118" t="s">
        <v>1763</v>
      </c>
    </row>
    <row r="165" spans="1:9" ht="15">
      <c r="A165" s="623"/>
      <c r="B165" s="122" t="s">
        <v>1624</v>
      </c>
      <c r="C165" s="116">
        <v>1</v>
      </c>
      <c r="D165" s="116">
        <v>3</v>
      </c>
      <c r="E165" s="116">
        <v>6</v>
      </c>
      <c r="F165" s="116">
        <v>1</v>
      </c>
      <c r="G165" s="116">
        <v>0</v>
      </c>
      <c r="H165" s="116">
        <v>5</v>
      </c>
      <c r="I165" s="118" t="s">
        <v>1763</v>
      </c>
    </row>
    <row r="166" spans="3:8" ht="15">
      <c r="C166" s="123"/>
      <c r="D166" s="123"/>
      <c r="E166" s="123"/>
      <c r="F166" s="123"/>
      <c r="G166" s="123"/>
      <c r="H166" s="123"/>
    </row>
    <row r="167" spans="3:8" ht="15">
      <c r="C167" s="123"/>
      <c r="D167" s="123"/>
      <c r="E167" s="123"/>
      <c r="F167" s="123"/>
      <c r="G167" s="123"/>
      <c r="H167" s="123"/>
    </row>
    <row r="168" spans="2:8" ht="15">
      <c r="B168" s="46" t="s">
        <v>1776</v>
      </c>
      <c r="C168" s="123"/>
      <c r="D168" s="123"/>
      <c r="E168" s="123"/>
      <c r="F168" s="123"/>
      <c r="G168" s="123"/>
      <c r="H168" s="123"/>
    </row>
    <row r="169" spans="3:8" ht="15">
      <c r="C169" s="123"/>
      <c r="D169" s="123"/>
      <c r="E169" s="123"/>
      <c r="F169" s="123"/>
      <c r="G169" s="123"/>
      <c r="H169" s="123"/>
    </row>
    <row r="170" spans="3:8" ht="15">
      <c r="C170" s="595" t="s">
        <v>1574</v>
      </c>
      <c r="D170" s="597"/>
      <c r="E170" s="607" t="s">
        <v>986</v>
      </c>
      <c r="F170" s="123"/>
      <c r="G170" s="123"/>
      <c r="H170" s="123"/>
    </row>
    <row r="171" spans="3:8" ht="15">
      <c r="C171" s="116" t="s">
        <v>1057</v>
      </c>
      <c r="D171" s="116" t="s">
        <v>1052</v>
      </c>
      <c r="E171" s="608"/>
      <c r="F171" s="123"/>
      <c r="G171" s="123"/>
      <c r="H171" s="123"/>
    </row>
    <row r="172" spans="2:8" ht="15">
      <c r="B172" s="115" t="s">
        <v>1773</v>
      </c>
      <c r="C172" s="117">
        <v>0</v>
      </c>
      <c r="D172" s="117">
        <v>1</v>
      </c>
      <c r="E172" s="118" t="s">
        <v>1759</v>
      </c>
      <c r="F172" s="123"/>
      <c r="G172" s="123"/>
      <c r="H172" s="123"/>
    </row>
    <row r="173" spans="2:8" ht="15">
      <c r="B173" s="115" t="s">
        <v>234</v>
      </c>
      <c r="C173" s="117">
        <v>0</v>
      </c>
      <c r="D173" s="117">
        <v>4</v>
      </c>
      <c r="E173" s="118" t="s">
        <v>1759</v>
      </c>
      <c r="F173" s="123"/>
      <c r="G173" s="123"/>
      <c r="H173" s="123"/>
    </row>
    <row r="174" spans="2:8" ht="15">
      <c r="B174" s="115" t="s">
        <v>235</v>
      </c>
      <c r="C174" s="117">
        <v>2</v>
      </c>
      <c r="D174" s="117">
        <v>10</v>
      </c>
      <c r="E174" s="118" t="s">
        <v>1759</v>
      </c>
      <c r="F174" s="123"/>
      <c r="G174" s="123"/>
      <c r="H174" s="123"/>
    </row>
    <row r="175" spans="2:8" ht="15">
      <c r="B175" s="115" t="s">
        <v>236</v>
      </c>
      <c r="C175" s="117">
        <v>1</v>
      </c>
      <c r="D175" s="117">
        <v>3</v>
      </c>
      <c r="E175" s="118" t="s">
        <v>1759</v>
      </c>
      <c r="F175" s="123"/>
      <c r="G175" s="123"/>
      <c r="H175" s="123"/>
    </row>
    <row r="176" spans="2:8" ht="15">
      <c r="B176" s="115" t="s">
        <v>237</v>
      </c>
      <c r="C176" s="117">
        <v>0</v>
      </c>
      <c r="D176" s="117">
        <v>1</v>
      </c>
      <c r="E176" s="118" t="s">
        <v>1759</v>
      </c>
      <c r="F176" s="123"/>
      <c r="G176" s="123"/>
      <c r="H176" s="123"/>
    </row>
    <row r="177" spans="2:8" ht="15">
      <c r="B177" s="115" t="s">
        <v>1774</v>
      </c>
      <c r="C177" s="117">
        <v>0</v>
      </c>
      <c r="D177" s="117">
        <v>0</v>
      </c>
      <c r="E177" s="118" t="s">
        <v>1759</v>
      </c>
      <c r="F177" s="123"/>
      <c r="G177" s="123"/>
      <c r="H177" s="123"/>
    </row>
    <row r="178" spans="2:8" ht="15">
      <c r="B178" s="115" t="s">
        <v>1775</v>
      </c>
      <c r="C178" s="117">
        <v>0</v>
      </c>
      <c r="D178" s="117">
        <v>1</v>
      </c>
      <c r="E178" s="118" t="s">
        <v>1759</v>
      </c>
      <c r="F178" s="123"/>
      <c r="G178" s="123"/>
      <c r="H178" s="123"/>
    </row>
    <row r="179" spans="2:5" ht="15">
      <c r="B179" s="115" t="s">
        <v>130</v>
      </c>
      <c r="C179" s="116">
        <v>3</v>
      </c>
      <c r="D179" s="116">
        <v>20</v>
      </c>
      <c r="E179" s="118" t="s">
        <v>1759</v>
      </c>
    </row>
    <row r="180" s="217" customFormat="1" ht="15">
      <c r="B180" s="214"/>
    </row>
    <row r="181" s="217" customFormat="1" ht="15">
      <c r="B181" s="214"/>
    </row>
    <row r="182" ht="15">
      <c r="B182" s="46" t="s">
        <v>1625</v>
      </c>
    </row>
    <row r="183" ht="15.75" thickBot="1"/>
    <row r="184" spans="2:9" ht="15">
      <c r="B184" s="624"/>
      <c r="C184" s="626" t="s">
        <v>1574</v>
      </c>
      <c r="D184" s="626"/>
      <c r="E184" s="626"/>
      <c r="F184" s="626"/>
      <c r="G184" s="626"/>
      <c r="H184" s="626"/>
      <c r="I184" s="627" t="s">
        <v>986</v>
      </c>
    </row>
    <row r="185" spans="2:9" ht="15.75" thickBot="1">
      <c r="B185" s="625"/>
      <c r="C185" s="313" t="s">
        <v>1055</v>
      </c>
      <c r="D185" s="313" t="s">
        <v>1052</v>
      </c>
      <c r="E185" s="314" t="s">
        <v>1057</v>
      </c>
      <c r="F185" s="314" t="s">
        <v>1060</v>
      </c>
      <c r="G185" s="314" t="s">
        <v>1062</v>
      </c>
      <c r="H185" s="314" t="s">
        <v>1064</v>
      </c>
      <c r="I185" s="628"/>
    </row>
    <row r="186" spans="1:9" ht="15">
      <c r="A186" s="620" t="s">
        <v>182</v>
      </c>
      <c r="B186" s="309" t="s">
        <v>1626</v>
      </c>
      <c r="C186" s="310">
        <v>1</v>
      </c>
      <c r="D186" s="310">
        <v>2</v>
      </c>
      <c r="E186" s="310">
        <v>2</v>
      </c>
      <c r="F186" s="310">
        <v>0</v>
      </c>
      <c r="G186" s="310">
        <v>1</v>
      </c>
      <c r="H186" s="310">
        <v>2</v>
      </c>
      <c r="I186" s="195" t="s">
        <v>1763</v>
      </c>
    </row>
    <row r="187" spans="1:9" ht="30">
      <c r="A187" s="621"/>
      <c r="B187" s="308" t="s">
        <v>1627</v>
      </c>
      <c r="C187" s="117">
        <v>3</v>
      </c>
      <c r="D187" s="117">
        <v>13</v>
      </c>
      <c r="E187" s="117">
        <v>10</v>
      </c>
      <c r="F187" s="117">
        <v>6</v>
      </c>
      <c r="G187" s="117">
        <v>2</v>
      </c>
      <c r="H187" s="117">
        <v>6</v>
      </c>
      <c r="I187" s="196" t="s">
        <v>1763</v>
      </c>
    </row>
    <row r="188" spans="1:9" ht="15">
      <c r="A188" s="621"/>
      <c r="B188" s="308" t="s">
        <v>1628</v>
      </c>
      <c r="C188" s="117">
        <v>2</v>
      </c>
      <c r="D188" s="117">
        <v>4</v>
      </c>
      <c r="E188" s="117">
        <v>6</v>
      </c>
      <c r="F188" s="117">
        <v>3</v>
      </c>
      <c r="G188" s="117">
        <v>0</v>
      </c>
      <c r="H188" s="117">
        <v>0</v>
      </c>
      <c r="I188" s="196" t="s">
        <v>1763</v>
      </c>
    </row>
    <row r="189" spans="1:9" ht="15">
      <c r="A189" s="621"/>
      <c r="B189" s="308" t="s">
        <v>1629</v>
      </c>
      <c r="C189" s="117">
        <v>0</v>
      </c>
      <c r="D189" s="117">
        <v>0</v>
      </c>
      <c r="E189" s="117">
        <v>1</v>
      </c>
      <c r="F189" s="117">
        <v>0</v>
      </c>
      <c r="G189" s="117">
        <v>0</v>
      </c>
      <c r="H189" s="117">
        <v>0</v>
      </c>
      <c r="I189" s="196" t="s">
        <v>1763</v>
      </c>
    </row>
    <row r="190" spans="1:9" ht="15.75" thickBot="1">
      <c r="A190" s="622"/>
      <c r="B190" s="311" t="s">
        <v>1618</v>
      </c>
      <c r="C190" s="312">
        <v>1</v>
      </c>
      <c r="D190" s="312">
        <v>2</v>
      </c>
      <c r="E190" s="312">
        <v>1</v>
      </c>
      <c r="F190" s="312">
        <v>4</v>
      </c>
      <c r="G190" s="312">
        <v>1</v>
      </c>
      <c r="H190" s="312">
        <v>0</v>
      </c>
      <c r="I190" s="197" t="s">
        <v>1763</v>
      </c>
    </row>
    <row r="191" spans="1:9" ht="15">
      <c r="A191" s="620" t="s">
        <v>183</v>
      </c>
      <c r="B191" s="309" t="s">
        <v>1630</v>
      </c>
      <c r="C191" s="310">
        <v>8</v>
      </c>
      <c r="D191" s="310">
        <v>9</v>
      </c>
      <c r="E191" s="310">
        <v>15</v>
      </c>
      <c r="F191" s="310">
        <v>7</v>
      </c>
      <c r="G191" s="310">
        <v>2</v>
      </c>
      <c r="H191" s="310">
        <v>8</v>
      </c>
      <c r="I191" s="195" t="s">
        <v>1763</v>
      </c>
    </row>
    <row r="192" spans="1:9" ht="30">
      <c r="A192" s="621"/>
      <c r="B192" s="308" t="s">
        <v>1631</v>
      </c>
      <c r="C192" s="117">
        <v>19</v>
      </c>
      <c r="D192" s="117">
        <v>48</v>
      </c>
      <c r="E192" s="117">
        <v>71</v>
      </c>
      <c r="F192" s="117">
        <v>35</v>
      </c>
      <c r="G192" s="117">
        <v>2</v>
      </c>
      <c r="H192" s="117">
        <v>46</v>
      </c>
      <c r="I192" s="196" t="s">
        <v>1763</v>
      </c>
    </row>
    <row r="193" spans="1:9" ht="15">
      <c r="A193" s="621"/>
      <c r="B193" s="308" t="s">
        <v>1632</v>
      </c>
      <c r="C193" s="117">
        <v>4</v>
      </c>
      <c r="D193" s="117">
        <v>9</v>
      </c>
      <c r="E193" s="117">
        <v>21</v>
      </c>
      <c r="F193" s="117">
        <v>6</v>
      </c>
      <c r="G193" s="117">
        <v>1</v>
      </c>
      <c r="H193" s="117">
        <v>8</v>
      </c>
      <c r="I193" s="196" t="s">
        <v>1763</v>
      </c>
    </row>
    <row r="194" spans="1:9" ht="15">
      <c r="A194" s="621"/>
      <c r="B194" s="308" t="s">
        <v>1633</v>
      </c>
      <c r="C194" s="117">
        <v>2</v>
      </c>
      <c r="D194" s="117">
        <v>2</v>
      </c>
      <c r="E194" s="117">
        <v>5</v>
      </c>
      <c r="F194" s="117">
        <v>3</v>
      </c>
      <c r="G194" s="117">
        <v>0</v>
      </c>
      <c r="H194" s="117">
        <v>0</v>
      </c>
      <c r="I194" s="196" t="s">
        <v>1763</v>
      </c>
    </row>
    <row r="195" spans="1:9" ht="15.75" thickBot="1">
      <c r="A195" s="622"/>
      <c r="B195" s="311" t="s">
        <v>1634</v>
      </c>
      <c r="C195" s="312">
        <v>7</v>
      </c>
      <c r="D195" s="312">
        <v>8</v>
      </c>
      <c r="E195" s="312">
        <v>13</v>
      </c>
      <c r="F195" s="312">
        <v>7</v>
      </c>
      <c r="G195" s="312">
        <v>2</v>
      </c>
      <c r="H195" s="312">
        <v>13</v>
      </c>
      <c r="I195" s="197" t="s">
        <v>1763</v>
      </c>
    </row>
    <row r="197" spans="3:5" ht="15">
      <c r="C197" s="588" t="s">
        <v>1574</v>
      </c>
      <c r="D197" s="588"/>
      <c r="E197" s="607" t="s">
        <v>986</v>
      </c>
    </row>
    <row r="198" spans="3:5" ht="15">
      <c r="C198" s="116" t="s">
        <v>1057</v>
      </c>
      <c r="D198" s="116" t="s">
        <v>1052</v>
      </c>
      <c r="E198" s="608"/>
    </row>
    <row r="199" spans="2:5" ht="15">
      <c r="B199" s="121" t="s">
        <v>1626</v>
      </c>
      <c r="C199" s="117">
        <v>1</v>
      </c>
      <c r="D199" s="117">
        <v>7</v>
      </c>
      <c r="E199" s="118" t="s">
        <v>1759</v>
      </c>
    </row>
    <row r="200" spans="2:5" ht="30">
      <c r="B200" s="121" t="s">
        <v>1627</v>
      </c>
      <c r="C200" s="117">
        <v>1</v>
      </c>
      <c r="D200" s="117">
        <v>9</v>
      </c>
      <c r="E200" s="118" t="s">
        <v>1759</v>
      </c>
    </row>
    <row r="201" spans="2:5" ht="15">
      <c r="B201" s="121" t="s">
        <v>1628</v>
      </c>
      <c r="C201" s="117">
        <v>1</v>
      </c>
      <c r="D201" s="117">
        <v>3</v>
      </c>
      <c r="E201" s="118" t="s">
        <v>1759</v>
      </c>
    </row>
    <row r="202" spans="2:5" ht="15">
      <c r="B202" s="121" t="s">
        <v>1629</v>
      </c>
      <c r="C202" s="117">
        <v>0</v>
      </c>
      <c r="D202" s="117">
        <v>1</v>
      </c>
      <c r="E202" s="118" t="s">
        <v>1759</v>
      </c>
    </row>
    <row r="205" ht="15">
      <c r="B205" s="46" t="s">
        <v>1635</v>
      </c>
    </row>
    <row r="207" spans="2:9" ht="15">
      <c r="B207" s="115"/>
      <c r="C207" s="588" t="s">
        <v>1574</v>
      </c>
      <c r="D207" s="588"/>
      <c r="E207" s="588"/>
      <c r="F207" s="588"/>
      <c r="G207" s="588"/>
      <c r="H207" s="588"/>
      <c r="I207" s="607" t="s">
        <v>986</v>
      </c>
    </row>
    <row r="208" spans="2:9" ht="15">
      <c r="B208" s="115"/>
      <c r="C208" s="120" t="s">
        <v>1636</v>
      </c>
      <c r="D208" s="120" t="s">
        <v>1637</v>
      </c>
      <c r="E208" s="120" t="s">
        <v>1638</v>
      </c>
      <c r="F208" s="120" t="s">
        <v>1641</v>
      </c>
      <c r="G208" s="120" t="s">
        <v>1639</v>
      </c>
      <c r="H208" s="116" t="s">
        <v>1640</v>
      </c>
      <c r="I208" s="608"/>
    </row>
    <row r="209" spans="2:9" ht="15">
      <c r="B209" s="115" t="s">
        <v>1055</v>
      </c>
      <c r="C209" s="116">
        <v>3</v>
      </c>
      <c r="D209" s="116">
        <v>4</v>
      </c>
      <c r="E209" s="116">
        <v>0</v>
      </c>
      <c r="F209" s="116">
        <v>0</v>
      </c>
      <c r="G209" s="116">
        <v>1</v>
      </c>
      <c r="H209" s="118">
        <v>0</v>
      </c>
      <c r="I209" s="118" t="s">
        <v>1763</v>
      </c>
    </row>
    <row r="210" spans="2:9" ht="15">
      <c r="B210" s="115" t="s">
        <v>1052</v>
      </c>
      <c r="C210" s="116">
        <v>13</v>
      </c>
      <c r="D210" s="116">
        <v>6</v>
      </c>
      <c r="E210" s="116">
        <v>4</v>
      </c>
      <c r="F210" s="116">
        <v>0</v>
      </c>
      <c r="G210" s="116">
        <v>0</v>
      </c>
      <c r="H210" s="118">
        <v>1</v>
      </c>
      <c r="I210" s="118" t="s">
        <v>1763</v>
      </c>
    </row>
    <row r="211" spans="2:9" ht="15">
      <c r="B211" s="115" t="s">
        <v>1057</v>
      </c>
      <c r="C211" s="116">
        <v>19</v>
      </c>
      <c r="D211" s="116">
        <v>9</v>
      </c>
      <c r="E211" s="116">
        <v>0</v>
      </c>
      <c r="F211" s="116">
        <v>1</v>
      </c>
      <c r="G211" s="116">
        <v>0</v>
      </c>
      <c r="H211" s="118">
        <v>0</v>
      </c>
      <c r="I211" s="118" t="s">
        <v>1763</v>
      </c>
    </row>
    <row r="212" spans="2:9" ht="15">
      <c r="B212" s="115" t="s">
        <v>1060</v>
      </c>
      <c r="C212" s="116">
        <v>6</v>
      </c>
      <c r="D212" s="116">
        <v>11</v>
      </c>
      <c r="E212" s="116">
        <v>1</v>
      </c>
      <c r="F212" s="116">
        <v>0</v>
      </c>
      <c r="G212" s="116">
        <v>0</v>
      </c>
      <c r="H212" s="118">
        <v>0</v>
      </c>
      <c r="I212" s="118" t="s">
        <v>1763</v>
      </c>
    </row>
    <row r="213" spans="2:9" ht="15">
      <c r="B213" s="115" t="s">
        <v>1576</v>
      </c>
      <c r="C213" s="116">
        <v>0</v>
      </c>
      <c r="D213" s="116">
        <v>1</v>
      </c>
      <c r="E213" s="116">
        <v>0</v>
      </c>
      <c r="F213" s="116">
        <v>0</v>
      </c>
      <c r="G213" s="116">
        <v>0</v>
      </c>
      <c r="H213" s="118">
        <v>0</v>
      </c>
      <c r="I213" s="118" t="s">
        <v>1763</v>
      </c>
    </row>
    <row r="214" spans="2:9" ht="15">
      <c r="B214" s="115" t="s">
        <v>1575</v>
      </c>
      <c r="C214" s="116">
        <v>5</v>
      </c>
      <c r="D214" s="116">
        <v>0</v>
      </c>
      <c r="E214" s="116">
        <v>0</v>
      </c>
      <c r="F214" s="116">
        <v>0</v>
      </c>
      <c r="G214" s="116">
        <v>0</v>
      </c>
      <c r="H214" s="118">
        <v>0</v>
      </c>
      <c r="I214" s="118" t="s">
        <v>1763</v>
      </c>
    </row>
    <row r="218" ht="15">
      <c r="B218" s="46" t="s">
        <v>1642</v>
      </c>
    </row>
    <row r="220" spans="2:14" ht="15">
      <c r="B220" s="115"/>
      <c r="C220" s="595" t="s">
        <v>1574</v>
      </c>
      <c r="D220" s="596"/>
      <c r="E220" s="596"/>
      <c r="F220" s="596"/>
      <c r="G220" s="596"/>
      <c r="H220" s="596"/>
      <c r="I220" s="596"/>
      <c r="J220" s="596"/>
      <c r="K220" s="596"/>
      <c r="L220" s="596"/>
      <c r="M220" s="597"/>
      <c r="N220" s="607" t="s">
        <v>986</v>
      </c>
    </row>
    <row r="221" spans="2:14" ht="79.5" customHeight="1">
      <c r="B221" s="115"/>
      <c r="C221" s="120" t="s">
        <v>1643</v>
      </c>
      <c r="D221" s="120" t="s">
        <v>1649</v>
      </c>
      <c r="E221" s="120" t="s">
        <v>1644</v>
      </c>
      <c r="F221" s="120" t="s">
        <v>1645</v>
      </c>
      <c r="G221" s="120" t="s">
        <v>1646</v>
      </c>
      <c r="H221" s="120" t="s">
        <v>1647</v>
      </c>
      <c r="I221" s="120" t="s">
        <v>1648</v>
      </c>
      <c r="J221" s="120" t="s">
        <v>1568</v>
      </c>
      <c r="K221" s="120" t="s">
        <v>1569</v>
      </c>
      <c r="L221" s="120" t="s">
        <v>1570</v>
      </c>
      <c r="M221" s="120" t="s">
        <v>1618</v>
      </c>
      <c r="N221" s="608"/>
    </row>
    <row r="222" spans="2:14" ht="15">
      <c r="B222" s="115" t="s">
        <v>1055</v>
      </c>
      <c r="C222" s="116">
        <v>0</v>
      </c>
      <c r="D222" s="116">
        <v>1</v>
      </c>
      <c r="E222" s="116">
        <v>4</v>
      </c>
      <c r="F222" s="116">
        <v>11</v>
      </c>
      <c r="G222" s="116">
        <v>14</v>
      </c>
      <c r="H222" s="116">
        <v>7</v>
      </c>
      <c r="I222" s="116">
        <v>1</v>
      </c>
      <c r="J222" s="116">
        <v>3</v>
      </c>
      <c r="K222" s="116">
        <v>0</v>
      </c>
      <c r="L222" s="116">
        <v>0</v>
      </c>
      <c r="M222" s="116">
        <v>6</v>
      </c>
      <c r="N222" s="118" t="s">
        <v>1763</v>
      </c>
    </row>
    <row r="223" spans="2:14" ht="15">
      <c r="B223" s="115" t="s">
        <v>1052</v>
      </c>
      <c r="C223" s="116">
        <v>1</v>
      </c>
      <c r="D223" s="116">
        <v>3</v>
      </c>
      <c r="E223" s="116">
        <v>33</v>
      </c>
      <c r="F223" s="116">
        <v>17</v>
      </c>
      <c r="G223" s="116">
        <v>12</v>
      </c>
      <c r="H223" s="116">
        <v>12</v>
      </c>
      <c r="I223" s="116">
        <v>0</v>
      </c>
      <c r="J223" s="116">
        <v>7</v>
      </c>
      <c r="K223" s="116">
        <v>0</v>
      </c>
      <c r="L223" s="116">
        <v>1</v>
      </c>
      <c r="M223" s="116">
        <v>11</v>
      </c>
      <c r="N223" s="118" t="s">
        <v>1763</v>
      </c>
    </row>
    <row r="224" spans="2:14" ht="15">
      <c r="B224" s="115" t="s">
        <v>1057</v>
      </c>
      <c r="C224" s="116">
        <v>6</v>
      </c>
      <c r="D224" s="116">
        <v>2</v>
      </c>
      <c r="E224" s="116">
        <v>28</v>
      </c>
      <c r="F224" s="116">
        <v>25</v>
      </c>
      <c r="G224" s="116">
        <v>44</v>
      </c>
      <c r="H224" s="116">
        <v>18</v>
      </c>
      <c r="I224" s="116">
        <v>1</v>
      </c>
      <c r="J224" s="116">
        <v>1</v>
      </c>
      <c r="K224" s="116">
        <v>1</v>
      </c>
      <c r="L224" s="116">
        <v>0</v>
      </c>
      <c r="M224" s="116">
        <v>19</v>
      </c>
      <c r="N224" s="118" t="s">
        <v>1763</v>
      </c>
    </row>
    <row r="225" spans="2:14" ht="15">
      <c r="B225" s="115" t="s">
        <v>1060</v>
      </c>
      <c r="C225" s="116">
        <v>6</v>
      </c>
      <c r="D225" s="116">
        <v>2</v>
      </c>
      <c r="E225" s="116">
        <v>12</v>
      </c>
      <c r="F225" s="116">
        <v>5</v>
      </c>
      <c r="G225" s="116">
        <v>13</v>
      </c>
      <c r="H225" s="116">
        <v>16</v>
      </c>
      <c r="I225" s="116">
        <v>0</v>
      </c>
      <c r="J225" s="116">
        <v>3</v>
      </c>
      <c r="K225" s="116">
        <v>0</v>
      </c>
      <c r="L225" s="116">
        <v>0</v>
      </c>
      <c r="M225" s="116">
        <v>14</v>
      </c>
      <c r="N225" s="118" t="s">
        <v>1763</v>
      </c>
    </row>
    <row r="226" spans="2:14" ht="15">
      <c r="B226" s="115" t="s">
        <v>1576</v>
      </c>
      <c r="C226" s="116">
        <v>0</v>
      </c>
      <c r="D226" s="116">
        <v>0</v>
      </c>
      <c r="E226" s="116">
        <v>0</v>
      </c>
      <c r="F226" s="116">
        <v>4</v>
      </c>
      <c r="G226" s="116">
        <v>4</v>
      </c>
      <c r="H226" s="116">
        <v>2</v>
      </c>
      <c r="I226" s="116">
        <v>0</v>
      </c>
      <c r="J226" s="116">
        <v>0</v>
      </c>
      <c r="K226" s="116">
        <v>0</v>
      </c>
      <c r="L226" s="116">
        <v>0</v>
      </c>
      <c r="M226" s="116">
        <v>1</v>
      </c>
      <c r="N226" s="118" t="s">
        <v>1763</v>
      </c>
    </row>
    <row r="227" spans="2:14" ht="15">
      <c r="B227" s="115" t="s">
        <v>1575</v>
      </c>
      <c r="C227" s="116">
        <v>2</v>
      </c>
      <c r="D227" s="116">
        <v>3</v>
      </c>
      <c r="E227" s="116">
        <v>28</v>
      </c>
      <c r="F227" s="116">
        <v>9</v>
      </c>
      <c r="G227" s="116">
        <v>20</v>
      </c>
      <c r="H227" s="116">
        <v>18</v>
      </c>
      <c r="I227" s="116">
        <v>0</v>
      </c>
      <c r="J227" s="116">
        <v>0</v>
      </c>
      <c r="K227" s="116">
        <v>0</v>
      </c>
      <c r="L227" s="116">
        <v>0</v>
      </c>
      <c r="M227" s="116">
        <v>3</v>
      </c>
      <c r="N227" s="118" t="s">
        <v>1763</v>
      </c>
    </row>
    <row r="228" spans="2:14" ht="15">
      <c r="B228" s="115" t="s">
        <v>130</v>
      </c>
      <c r="C228" s="116">
        <v>15</v>
      </c>
      <c r="D228" s="116">
        <v>11</v>
      </c>
      <c r="E228" s="116">
        <v>105</v>
      </c>
      <c r="F228" s="116">
        <v>71</v>
      </c>
      <c r="G228" s="116">
        <v>107</v>
      </c>
      <c r="H228" s="116">
        <v>73</v>
      </c>
      <c r="I228" s="116">
        <v>2</v>
      </c>
      <c r="J228" s="116">
        <v>14</v>
      </c>
      <c r="K228" s="116">
        <v>1</v>
      </c>
      <c r="L228" s="116">
        <v>1</v>
      </c>
      <c r="M228" s="116">
        <v>54</v>
      </c>
      <c r="N228" s="118" t="s">
        <v>1763</v>
      </c>
    </row>
    <row r="230" spans="3:10" ht="15">
      <c r="C230" s="588" t="s">
        <v>1574</v>
      </c>
      <c r="D230" s="588"/>
      <c r="E230" s="588"/>
      <c r="F230" s="588"/>
      <c r="G230" s="588"/>
      <c r="H230" s="588"/>
      <c r="I230" s="588"/>
      <c r="J230" s="616" t="s">
        <v>986</v>
      </c>
    </row>
    <row r="231" spans="3:10" ht="15">
      <c r="C231" s="591" t="s">
        <v>1644</v>
      </c>
      <c r="D231" s="591" t="s">
        <v>1645</v>
      </c>
      <c r="E231" s="591" t="s">
        <v>1646</v>
      </c>
      <c r="F231" s="591" t="s">
        <v>1647</v>
      </c>
      <c r="G231" s="588" t="s">
        <v>1568</v>
      </c>
      <c r="H231" s="588" t="s">
        <v>1582</v>
      </c>
      <c r="I231" s="588" t="s">
        <v>1618</v>
      </c>
      <c r="J231" s="630"/>
    </row>
    <row r="232" spans="3:10" ht="31.5" customHeight="1">
      <c r="C232" s="591"/>
      <c r="D232" s="591"/>
      <c r="E232" s="591"/>
      <c r="F232" s="591"/>
      <c r="G232" s="588"/>
      <c r="H232" s="588"/>
      <c r="I232" s="588"/>
      <c r="J232" s="631"/>
    </row>
    <row r="233" spans="2:10" ht="15">
      <c r="B233" s="315" t="s">
        <v>1057</v>
      </c>
      <c r="C233" s="118">
        <v>1</v>
      </c>
      <c r="D233" s="118">
        <v>2</v>
      </c>
      <c r="E233" s="118">
        <v>0</v>
      </c>
      <c r="F233" s="118">
        <v>0</v>
      </c>
      <c r="G233" s="118">
        <v>0</v>
      </c>
      <c r="H233" s="118">
        <v>0</v>
      </c>
      <c r="I233" s="118">
        <v>0</v>
      </c>
      <c r="J233" s="316" t="s">
        <v>1759</v>
      </c>
    </row>
    <row r="234" spans="2:10" ht="15">
      <c r="B234" s="315" t="s">
        <v>1052</v>
      </c>
      <c r="C234" s="118">
        <v>3</v>
      </c>
      <c r="D234" s="118">
        <v>2</v>
      </c>
      <c r="E234" s="118">
        <v>6</v>
      </c>
      <c r="F234" s="118">
        <v>4</v>
      </c>
      <c r="G234" s="118">
        <v>3</v>
      </c>
      <c r="H234" s="118">
        <v>1</v>
      </c>
      <c r="I234" s="118">
        <v>1</v>
      </c>
      <c r="J234" s="316" t="s">
        <v>1759</v>
      </c>
    </row>
    <row r="235" spans="2:10" ht="15">
      <c r="B235" s="315" t="s">
        <v>130</v>
      </c>
      <c r="C235" s="116">
        <v>4</v>
      </c>
      <c r="D235" s="116">
        <v>4</v>
      </c>
      <c r="E235" s="116">
        <v>6</v>
      </c>
      <c r="F235" s="116">
        <v>4</v>
      </c>
      <c r="G235" s="116">
        <v>3</v>
      </c>
      <c r="H235" s="116">
        <v>1</v>
      </c>
      <c r="I235" s="116">
        <v>1</v>
      </c>
      <c r="J235" s="316" t="s">
        <v>1759</v>
      </c>
    </row>
    <row r="237" ht="15.75" customHeight="1"/>
    <row r="238" ht="15.75" customHeight="1">
      <c r="B238" s="46" t="s">
        <v>1650</v>
      </c>
    </row>
    <row r="239" ht="15.75" customHeight="1"/>
    <row r="240" spans="2:10" ht="15.75" customHeight="1">
      <c r="B240" s="115"/>
      <c r="C240" s="595" t="s">
        <v>1574</v>
      </c>
      <c r="D240" s="596"/>
      <c r="E240" s="596"/>
      <c r="F240" s="596"/>
      <c r="G240" s="596"/>
      <c r="H240" s="596"/>
      <c r="I240" s="597"/>
      <c r="J240" s="607" t="s">
        <v>986</v>
      </c>
    </row>
    <row r="241" spans="2:10" ht="45">
      <c r="B241" s="115"/>
      <c r="C241" s="120" t="s">
        <v>1654</v>
      </c>
      <c r="D241" s="120" t="s">
        <v>1651</v>
      </c>
      <c r="E241" s="120" t="s">
        <v>1652</v>
      </c>
      <c r="F241" s="120" t="s">
        <v>1653</v>
      </c>
      <c r="G241" s="120" t="s">
        <v>1655</v>
      </c>
      <c r="H241" s="120" t="s">
        <v>228</v>
      </c>
      <c r="I241" s="120" t="s">
        <v>1634</v>
      </c>
      <c r="J241" s="608"/>
    </row>
    <row r="242" spans="2:10" ht="15.75" customHeight="1">
      <c r="B242" s="115" t="s">
        <v>1055</v>
      </c>
      <c r="C242" s="116">
        <v>18</v>
      </c>
      <c r="D242" s="116">
        <v>8</v>
      </c>
      <c r="E242" s="116">
        <v>3</v>
      </c>
      <c r="F242" s="116">
        <v>2</v>
      </c>
      <c r="G242" s="116">
        <v>7</v>
      </c>
      <c r="H242" s="116">
        <v>4</v>
      </c>
      <c r="I242" s="116">
        <v>5</v>
      </c>
      <c r="J242" s="118" t="s">
        <v>1763</v>
      </c>
    </row>
    <row r="243" spans="2:10" ht="15">
      <c r="B243" s="115" t="s">
        <v>1052</v>
      </c>
      <c r="C243" s="116">
        <v>31</v>
      </c>
      <c r="D243" s="116">
        <v>28</v>
      </c>
      <c r="E243" s="116">
        <v>10</v>
      </c>
      <c r="F243" s="116">
        <v>6</v>
      </c>
      <c r="G243" s="116">
        <v>11</v>
      </c>
      <c r="H243" s="116">
        <v>5</v>
      </c>
      <c r="I243" s="116">
        <v>6</v>
      </c>
      <c r="J243" s="118" t="s">
        <v>1763</v>
      </c>
    </row>
    <row r="244" spans="2:10" ht="15">
      <c r="B244" s="115" t="s">
        <v>1057</v>
      </c>
      <c r="C244" s="116">
        <v>81</v>
      </c>
      <c r="D244" s="116">
        <v>31</v>
      </c>
      <c r="E244" s="116">
        <v>4</v>
      </c>
      <c r="F244" s="116">
        <v>2</v>
      </c>
      <c r="G244" s="116">
        <v>20</v>
      </c>
      <c r="H244" s="116">
        <v>4</v>
      </c>
      <c r="I244" s="116">
        <v>3</v>
      </c>
      <c r="J244" s="118" t="s">
        <v>1763</v>
      </c>
    </row>
    <row r="245" spans="2:10" ht="15">
      <c r="B245" s="115" t="s">
        <v>1060</v>
      </c>
      <c r="C245" s="116">
        <v>26</v>
      </c>
      <c r="D245" s="116">
        <v>22</v>
      </c>
      <c r="E245" s="116">
        <v>4</v>
      </c>
      <c r="F245" s="116">
        <v>1</v>
      </c>
      <c r="G245" s="116">
        <v>12</v>
      </c>
      <c r="H245" s="116">
        <v>2</v>
      </c>
      <c r="I245" s="116">
        <v>4</v>
      </c>
      <c r="J245" s="118" t="s">
        <v>1763</v>
      </c>
    </row>
    <row r="246" spans="2:10" ht="15">
      <c r="B246" s="115" t="s">
        <v>1576</v>
      </c>
      <c r="C246" s="116">
        <v>6</v>
      </c>
      <c r="D246" s="116">
        <v>1</v>
      </c>
      <c r="E246" s="116">
        <v>0</v>
      </c>
      <c r="F246" s="116">
        <v>1</v>
      </c>
      <c r="G246" s="116">
        <v>1</v>
      </c>
      <c r="H246" s="116">
        <v>1</v>
      </c>
      <c r="I246" s="116">
        <v>1</v>
      </c>
      <c r="J246" s="118" t="s">
        <v>1763</v>
      </c>
    </row>
    <row r="247" spans="2:10" ht="15">
      <c r="B247" s="115" t="s">
        <v>1575</v>
      </c>
      <c r="C247" s="116">
        <v>28</v>
      </c>
      <c r="D247" s="116">
        <v>20</v>
      </c>
      <c r="E247" s="116">
        <v>5</v>
      </c>
      <c r="F247" s="116">
        <v>4</v>
      </c>
      <c r="G247" s="116">
        <v>12</v>
      </c>
      <c r="H247" s="116">
        <v>3</v>
      </c>
      <c r="I247" s="116">
        <v>11</v>
      </c>
      <c r="J247" s="118" t="s">
        <v>1763</v>
      </c>
    </row>
    <row r="248" spans="2:10" ht="15">
      <c r="B248" s="115" t="s">
        <v>130</v>
      </c>
      <c r="C248" s="116">
        <v>190</v>
      </c>
      <c r="D248" s="116">
        <v>121</v>
      </c>
      <c r="E248" s="116">
        <v>26</v>
      </c>
      <c r="F248" s="116">
        <v>16</v>
      </c>
      <c r="G248" s="116">
        <v>63</v>
      </c>
      <c r="H248" s="116">
        <v>19</v>
      </c>
      <c r="I248" s="116">
        <v>30</v>
      </c>
      <c r="J248" s="118" t="s">
        <v>1763</v>
      </c>
    </row>
    <row r="251" ht="15">
      <c r="B251" s="46" t="s">
        <v>1656</v>
      </c>
    </row>
    <row r="252" ht="15.75" customHeight="1"/>
    <row r="253" spans="2:4" ht="15">
      <c r="B253" s="116"/>
      <c r="C253" s="588" t="s">
        <v>1574</v>
      </c>
      <c r="D253" s="588" t="s">
        <v>986</v>
      </c>
    </row>
    <row r="254" spans="2:4" ht="15.75" customHeight="1">
      <c r="B254" s="116" t="s">
        <v>1057</v>
      </c>
      <c r="C254" s="588"/>
      <c r="D254" s="588"/>
    </row>
    <row r="255" spans="2:4" ht="15">
      <c r="B255" s="612" t="s">
        <v>1778</v>
      </c>
      <c r="C255" s="606">
        <v>1</v>
      </c>
      <c r="D255" s="606" t="s">
        <v>1759</v>
      </c>
    </row>
    <row r="256" spans="2:4" ht="15.75" customHeight="1">
      <c r="B256" s="612"/>
      <c r="C256" s="606"/>
      <c r="D256" s="606"/>
    </row>
    <row r="257" spans="2:4" ht="15">
      <c r="B257" s="612"/>
      <c r="C257" s="606"/>
      <c r="D257" s="606"/>
    </row>
    <row r="258" spans="2:4" ht="15">
      <c r="B258" s="612" t="s">
        <v>1785</v>
      </c>
      <c r="C258" s="606">
        <v>1</v>
      </c>
      <c r="D258" s="606" t="s">
        <v>1759</v>
      </c>
    </row>
    <row r="259" spans="2:4" ht="15">
      <c r="B259" s="612"/>
      <c r="C259" s="606"/>
      <c r="D259" s="606"/>
    </row>
    <row r="260" spans="2:4" ht="48.75" customHeight="1">
      <c r="B260" s="612"/>
      <c r="C260" s="606"/>
      <c r="D260" s="606"/>
    </row>
    <row r="261" spans="2:4" ht="15">
      <c r="B261" s="609" t="s">
        <v>1052</v>
      </c>
      <c r="C261" s="610"/>
      <c r="D261" s="611"/>
    </row>
    <row r="262" spans="2:4" ht="15">
      <c r="B262" s="209" t="s">
        <v>1779</v>
      </c>
      <c r="C262" s="117">
        <v>1</v>
      </c>
      <c r="D262" s="117" t="s">
        <v>1759</v>
      </c>
    </row>
    <row r="263" spans="2:4" ht="15">
      <c r="B263" s="209" t="s">
        <v>1780</v>
      </c>
      <c r="C263" s="117">
        <v>2</v>
      </c>
      <c r="D263" s="117" t="s">
        <v>1759</v>
      </c>
    </row>
    <row r="264" spans="2:4" ht="15">
      <c r="B264" s="209" t="s">
        <v>1781</v>
      </c>
      <c r="C264" s="117">
        <v>1</v>
      </c>
      <c r="D264" s="117" t="s">
        <v>1759</v>
      </c>
    </row>
    <row r="265" spans="2:4" ht="15">
      <c r="B265" s="209" t="s">
        <v>1782</v>
      </c>
      <c r="C265" s="117">
        <v>1</v>
      </c>
      <c r="D265" s="117" t="s">
        <v>1759</v>
      </c>
    </row>
    <row r="266" spans="2:4" ht="15">
      <c r="B266" s="209" t="s">
        <v>1783</v>
      </c>
      <c r="C266" s="117">
        <v>2</v>
      </c>
      <c r="D266" s="117" t="s">
        <v>1759</v>
      </c>
    </row>
    <row r="267" spans="2:4" ht="15">
      <c r="B267" s="209" t="s">
        <v>1784</v>
      </c>
      <c r="C267" s="117">
        <v>14</v>
      </c>
      <c r="D267" s="117" t="s">
        <v>1759</v>
      </c>
    </row>
  </sheetData>
  <sheetProtection/>
  <mergeCells count="70">
    <mergeCell ref="I207:I208"/>
    <mergeCell ref="C220:M220"/>
    <mergeCell ref="C231:C232"/>
    <mergeCell ref="D231:D232"/>
    <mergeCell ref="E231:E232"/>
    <mergeCell ref="F231:F232"/>
    <mergeCell ref="G231:G232"/>
    <mergeCell ref="I231:I232"/>
    <mergeCell ref="J230:J232"/>
    <mergeCell ref="C230:I230"/>
    <mergeCell ref="C240:I240"/>
    <mergeCell ref="J240:J241"/>
    <mergeCell ref="N220:N221"/>
    <mergeCell ref="A186:A190"/>
    <mergeCell ref="A191:A195"/>
    <mergeCell ref="I154:I155"/>
    <mergeCell ref="A156:A160"/>
    <mergeCell ref="A161:A165"/>
    <mergeCell ref="B184:B185"/>
    <mergeCell ref="C184:H184"/>
    <mergeCell ref="I184:I185"/>
    <mergeCell ref="B154:B155"/>
    <mergeCell ref="C21:F21"/>
    <mergeCell ref="G21:G22"/>
    <mergeCell ref="C41:M41"/>
    <mergeCell ref="G134:G135"/>
    <mergeCell ref="E33:F33"/>
    <mergeCell ref="C32:F32"/>
    <mergeCell ref="D91:D92"/>
    <mergeCell ref="G32:G33"/>
    <mergeCell ref="E34:F34"/>
    <mergeCell ref="E35:F35"/>
    <mergeCell ref="B134:B135"/>
    <mergeCell ref="F108:F109"/>
    <mergeCell ref="C108:E108"/>
    <mergeCell ref="C134:F134"/>
    <mergeCell ref="B108:B109"/>
    <mergeCell ref="E36:F36"/>
    <mergeCell ref="N41:N42"/>
    <mergeCell ref="B81:B82"/>
    <mergeCell ref="G81:G82"/>
    <mergeCell ref="C81:F81"/>
    <mergeCell ref="H63:H64"/>
    <mergeCell ref="C63:G63"/>
    <mergeCell ref="B57:E57"/>
    <mergeCell ref="B58:E58"/>
    <mergeCell ref="F73:F74"/>
    <mergeCell ref="C73:E73"/>
    <mergeCell ref="C51:F51"/>
    <mergeCell ref="G51:G52"/>
    <mergeCell ref="C99:D99"/>
    <mergeCell ref="E99:E100"/>
    <mergeCell ref="D255:D257"/>
    <mergeCell ref="C170:D170"/>
    <mergeCell ref="E170:E171"/>
    <mergeCell ref="C154:H154"/>
    <mergeCell ref="E197:E198"/>
    <mergeCell ref="C197:D197"/>
    <mergeCell ref="H231:H232"/>
    <mergeCell ref="C207:H207"/>
    <mergeCell ref="D258:D260"/>
    <mergeCell ref="E145:E146"/>
    <mergeCell ref="C145:D145"/>
    <mergeCell ref="B261:D261"/>
    <mergeCell ref="B255:B257"/>
    <mergeCell ref="C253:C254"/>
    <mergeCell ref="D253:D254"/>
    <mergeCell ref="B258:B260"/>
    <mergeCell ref="C258:C260"/>
    <mergeCell ref="C255:C25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3:M111"/>
  <sheetViews>
    <sheetView zoomScalePageLayoutView="0" workbookViewId="0" topLeftCell="A1">
      <selection activeCell="G11" sqref="G11"/>
    </sheetView>
  </sheetViews>
  <sheetFormatPr defaultColWidth="9.140625" defaultRowHeight="15"/>
  <cols>
    <col min="2" max="2" width="15.140625" style="0" customWidth="1"/>
    <col min="3" max="3" width="32.7109375" style="0" customWidth="1"/>
    <col min="4" max="4" width="13.421875" style="0" customWidth="1"/>
    <col min="5" max="5" width="17.7109375" style="0" customWidth="1"/>
    <col min="6" max="6" width="17.28125" style="0" customWidth="1"/>
    <col min="7" max="7" width="19.8515625" style="0" customWidth="1"/>
    <col min="8" max="8" width="16.7109375" style="0" customWidth="1"/>
    <col min="9" max="9" width="10.8515625" style="0" customWidth="1"/>
    <col min="10" max="10" width="17.7109375" style="0" customWidth="1"/>
    <col min="11" max="11" width="15.7109375" style="0" customWidth="1"/>
    <col min="12" max="12" width="13.421875" style="0" bestFit="1" customWidth="1"/>
    <col min="13" max="13" width="14.140625" style="0" customWidth="1"/>
  </cols>
  <sheetData>
    <row r="3" ht="15">
      <c r="B3" s="46" t="s">
        <v>1657</v>
      </c>
    </row>
    <row r="5" spans="2:8" ht="15">
      <c r="B5" s="613"/>
      <c r="C5" s="615" t="s">
        <v>1574</v>
      </c>
      <c r="D5" s="616"/>
      <c r="E5" s="616"/>
      <c r="F5" s="616"/>
      <c r="G5" s="617"/>
      <c r="H5" s="607" t="s">
        <v>986</v>
      </c>
    </row>
    <row r="6" spans="2:8" ht="37.5" customHeight="1">
      <c r="B6" s="614"/>
      <c r="C6" s="120" t="s">
        <v>1662</v>
      </c>
      <c r="D6" s="120" t="s">
        <v>1661</v>
      </c>
      <c r="E6" s="120" t="s">
        <v>1659</v>
      </c>
      <c r="F6" s="120" t="s">
        <v>1660</v>
      </c>
      <c r="G6" s="120" t="s">
        <v>1658</v>
      </c>
      <c r="H6" s="608"/>
    </row>
    <row r="7" spans="2:8" ht="15">
      <c r="B7" s="115" t="s">
        <v>1055</v>
      </c>
      <c r="C7" s="117">
        <v>118</v>
      </c>
      <c r="D7" s="117">
        <v>198</v>
      </c>
      <c r="E7" s="117">
        <v>75</v>
      </c>
      <c r="F7" s="117">
        <v>9</v>
      </c>
      <c r="G7" s="117">
        <v>46</v>
      </c>
      <c r="H7" s="118" t="s">
        <v>1577</v>
      </c>
    </row>
    <row r="8" spans="2:8" ht="15">
      <c r="B8" s="115" t="s">
        <v>1052</v>
      </c>
      <c r="C8" s="117">
        <v>311</v>
      </c>
      <c r="D8" s="117">
        <v>727</v>
      </c>
      <c r="E8" s="117">
        <v>135</v>
      </c>
      <c r="F8" s="117">
        <v>23</v>
      </c>
      <c r="G8" s="117">
        <v>67</v>
      </c>
      <c r="H8" s="118" t="s">
        <v>1577</v>
      </c>
    </row>
    <row r="9" spans="2:8" ht="15">
      <c r="B9" s="115" t="s">
        <v>1057</v>
      </c>
      <c r="C9" s="117">
        <v>429</v>
      </c>
      <c r="D9" s="117">
        <v>563</v>
      </c>
      <c r="E9" s="117">
        <v>164</v>
      </c>
      <c r="F9" s="117">
        <v>23</v>
      </c>
      <c r="G9" s="117">
        <v>119</v>
      </c>
      <c r="H9" s="118" t="s">
        <v>1577</v>
      </c>
    </row>
    <row r="10" spans="2:8" ht="15">
      <c r="B10" s="115" t="s">
        <v>1060</v>
      </c>
      <c r="C10" s="117">
        <v>233</v>
      </c>
      <c r="D10" s="117">
        <v>532</v>
      </c>
      <c r="E10" s="117">
        <v>135</v>
      </c>
      <c r="F10" s="117">
        <v>23</v>
      </c>
      <c r="G10" s="117">
        <v>76</v>
      </c>
      <c r="H10" s="118" t="s">
        <v>1577</v>
      </c>
    </row>
    <row r="11" spans="2:8" ht="15">
      <c r="B11" s="115" t="s">
        <v>1576</v>
      </c>
      <c r="C11" s="117">
        <v>45</v>
      </c>
      <c r="D11" s="117">
        <v>82</v>
      </c>
      <c r="E11" s="117">
        <v>43</v>
      </c>
      <c r="F11" s="117">
        <v>8</v>
      </c>
      <c r="G11" s="117">
        <v>13</v>
      </c>
      <c r="H11" s="118" t="s">
        <v>1577</v>
      </c>
    </row>
    <row r="12" spans="2:8" ht="15">
      <c r="B12" s="115" t="s">
        <v>1575</v>
      </c>
      <c r="C12" s="117">
        <v>370</v>
      </c>
      <c r="D12" s="117">
        <v>764</v>
      </c>
      <c r="E12" s="117">
        <v>181</v>
      </c>
      <c r="F12" s="117">
        <v>12</v>
      </c>
      <c r="G12" s="117">
        <v>111</v>
      </c>
      <c r="H12" s="118" t="s">
        <v>1577</v>
      </c>
    </row>
    <row r="13" spans="2:8" ht="15">
      <c r="B13" s="115" t="s">
        <v>130</v>
      </c>
      <c r="C13" s="116">
        <v>1506</v>
      </c>
      <c r="D13" s="116">
        <v>2866</v>
      </c>
      <c r="E13" s="116">
        <v>735</v>
      </c>
      <c r="F13" s="116">
        <v>98</v>
      </c>
      <c r="G13" s="116">
        <v>531</v>
      </c>
      <c r="H13" s="118" t="s">
        <v>1577</v>
      </c>
    </row>
    <row r="16" spans="2:8" ht="15">
      <c r="B16" s="613"/>
      <c r="C16" s="595" t="s">
        <v>1574</v>
      </c>
      <c r="D16" s="634"/>
      <c r="E16" s="634"/>
      <c r="F16" s="634"/>
      <c r="G16" s="635"/>
      <c r="H16" s="607" t="s">
        <v>986</v>
      </c>
    </row>
    <row r="17" spans="2:8" ht="30">
      <c r="B17" s="614"/>
      <c r="C17" s="120" t="s">
        <v>1662</v>
      </c>
      <c r="D17" s="120" t="s">
        <v>1661</v>
      </c>
      <c r="E17" s="120" t="s">
        <v>1786</v>
      </c>
      <c r="F17" s="120" t="s">
        <v>1660</v>
      </c>
      <c r="G17" s="120" t="s">
        <v>1658</v>
      </c>
      <c r="H17" s="608"/>
    </row>
    <row r="18" spans="2:8" ht="15">
      <c r="B18" s="115" t="s">
        <v>1052</v>
      </c>
      <c r="C18" s="117">
        <v>65</v>
      </c>
      <c r="D18" s="117">
        <v>230</v>
      </c>
      <c r="E18" s="117">
        <v>9</v>
      </c>
      <c r="F18" s="117">
        <v>1</v>
      </c>
      <c r="G18" s="117">
        <v>7</v>
      </c>
      <c r="H18" s="118" t="s">
        <v>1759</v>
      </c>
    </row>
    <row r="19" spans="2:8" ht="15">
      <c r="B19" s="115" t="s">
        <v>1057</v>
      </c>
      <c r="C19" s="117">
        <v>14</v>
      </c>
      <c r="D19" s="117">
        <v>27</v>
      </c>
      <c r="E19" s="117">
        <v>4</v>
      </c>
      <c r="F19" s="117">
        <v>0</v>
      </c>
      <c r="G19" s="117">
        <v>1</v>
      </c>
      <c r="H19" s="118" t="s">
        <v>1759</v>
      </c>
    </row>
    <row r="20" spans="2:8" ht="15">
      <c r="B20" s="115" t="s">
        <v>130</v>
      </c>
      <c r="C20" s="116">
        <v>79</v>
      </c>
      <c r="D20" s="116">
        <v>257</v>
      </c>
      <c r="E20" s="116">
        <v>13</v>
      </c>
      <c r="F20" s="116">
        <v>1</v>
      </c>
      <c r="G20" s="116">
        <v>8</v>
      </c>
      <c r="H20" s="118" t="s">
        <v>1759</v>
      </c>
    </row>
    <row r="23" ht="15">
      <c r="B23" s="46" t="s">
        <v>1663</v>
      </c>
    </row>
    <row r="24" ht="15.75" customHeight="1"/>
    <row r="25" spans="2:13" ht="15.75" customHeight="1">
      <c r="B25" s="115"/>
      <c r="C25" s="588" t="s">
        <v>1574</v>
      </c>
      <c r="D25" s="588"/>
      <c r="E25" s="588"/>
      <c r="F25" s="588"/>
      <c r="G25" s="588"/>
      <c r="H25" s="588"/>
      <c r="I25" s="588"/>
      <c r="J25" s="588"/>
      <c r="K25" s="588"/>
      <c r="L25" s="588"/>
      <c r="M25" s="636" t="s">
        <v>986</v>
      </c>
    </row>
    <row r="26" spans="2:13" ht="51.75" customHeight="1">
      <c r="B26" s="115"/>
      <c r="C26" s="125" t="s">
        <v>1664</v>
      </c>
      <c r="D26" s="125" t="s">
        <v>1670</v>
      </c>
      <c r="E26" s="125" t="s">
        <v>1665</v>
      </c>
      <c r="F26" s="125" t="s">
        <v>1666</v>
      </c>
      <c r="G26" s="125" t="s">
        <v>1667</v>
      </c>
      <c r="H26" s="125" t="s">
        <v>1668</v>
      </c>
      <c r="I26" s="125" t="s">
        <v>1669</v>
      </c>
      <c r="J26" s="125" t="s">
        <v>1672</v>
      </c>
      <c r="K26" s="125" t="s">
        <v>1671</v>
      </c>
      <c r="L26" s="125" t="s">
        <v>1673</v>
      </c>
      <c r="M26" s="637"/>
    </row>
    <row r="27" spans="2:13" ht="15.75" customHeight="1">
      <c r="B27" s="115" t="s">
        <v>1055</v>
      </c>
      <c r="C27" s="116">
        <v>2</v>
      </c>
      <c r="D27" s="116">
        <v>0</v>
      </c>
      <c r="E27" s="116">
        <v>3</v>
      </c>
      <c r="F27" s="116">
        <v>0</v>
      </c>
      <c r="G27" s="116">
        <v>1</v>
      </c>
      <c r="H27" s="116">
        <v>2</v>
      </c>
      <c r="I27" s="116">
        <v>3</v>
      </c>
      <c r="J27" s="116">
        <v>0</v>
      </c>
      <c r="K27" s="116">
        <v>0</v>
      </c>
      <c r="L27" s="116">
        <v>0</v>
      </c>
      <c r="M27" s="118" t="s">
        <v>1577</v>
      </c>
    </row>
    <row r="28" spans="2:13" ht="15.75" customHeight="1">
      <c r="B28" s="115" t="s">
        <v>1052</v>
      </c>
      <c r="C28" s="116">
        <v>1</v>
      </c>
      <c r="D28" s="116">
        <v>2</v>
      </c>
      <c r="E28" s="116">
        <v>6</v>
      </c>
      <c r="F28" s="116">
        <v>3</v>
      </c>
      <c r="G28" s="116">
        <v>1</v>
      </c>
      <c r="H28" s="116">
        <v>4</v>
      </c>
      <c r="I28" s="116">
        <v>16</v>
      </c>
      <c r="J28" s="116">
        <v>0</v>
      </c>
      <c r="K28" s="116">
        <v>0</v>
      </c>
      <c r="L28" s="116">
        <v>0</v>
      </c>
      <c r="M28" s="118" t="s">
        <v>1577</v>
      </c>
    </row>
    <row r="29" spans="2:13" ht="15">
      <c r="B29" s="115" t="s">
        <v>1057</v>
      </c>
      <c r="C29" s="116">
        <v>0</v>
      </c>
      <c r="D29" s="116">
        <v>0</v>
      </c>
      <c r="E29" s="116">
        <v>8</v>
      </c>
      <c r="F29" s="116">
        <v>0</v>
      </c>
      <c r="G29" s="116">
        <v>1</v>
      </c>
      <c r="H29" s="116">
        <v>0</v>
      </c>
      <c r="I29" s="116">
        <v>9</v>
      </c>
      <c r="J29" s="116">
        <v>0</v>
      </c>
      <c r="K29" s="116">
        <v>1</v>
      </c>
      <c r="L29" s="116">
        <v>1</v>
      </c>
      <c r="M29" s="118" t="s">
        <v>1577</v>
      </c>
    </row>
    <row r="30" spans="2:13" ht="15">
      <c r="B30" s="115" t="s">
        <v>1060</v>
      </c>
      <c r="C30" s="116">
        <v>0</v>
      </c>
      <c r="D30" s="116">
        <v>0</v>
      </c>
      <c r="E30" s="116">
        <v>7</v>
      </c>
      <c r="F30" s="116">
        <v>0</v>
      </c>
      <c r="G30" s="116">
        <v>1</v>
      </c>
      <c r="H30" s="116">
        <v>4</v>
      </c>
      <c r="I30" s="116">
        <v>6</v>
      </c>
      <c r="J30" s="116">
        <v>1</v>
      </c>
      <c r="K30" s="116">
        <v>0</v>
      </c>
      <c r="L30" s="116">
        <v>4</v>
      </c>
      <c r="M30" s="118" t="s">
        <v>1577</v>
      </c>
    </row>
    <row r="31" spans="2:13" ht="15">
      <c r="B31" s="115" t="s">
        <v>1576</v>
      </c>
      <c r="C31" s="116">
        <v>0</v>
      </c>
      <c r="D31" s="116">
        <v>0</v>
      </c>
      <c r="E31" s="116">
        <v>3</v>
      </c>
      <c r="F31" s="116">
        <v>0</v>
      </c>
      <c r="G31" s="116">
        <v>1</v>
      </c>
      <c r="H31" s="116">
        <v>0</v>
      </c>
      <c r="I31" s="116">
        <v>0</v>
      </c>
      <c r="J31" s="116">
        <v>0</v>
      </c>
      <c r="K31" s="116">
        <v>0</v>
      </c>
      <c r="L31" s="116">
        <v>0</v>
      </c>
      <c r="M31" s="118" t="s">
        <v>1577</v>
      </c>
    </row>
    <row r="32" spans="2:13" ht="15">
      <c r="B32" s="115" t="s">
        <v>1575</v>
      </c>
      <c r="C32" s="116">
        <v>0</v>
      </c>
      <c r="D32" s="116">
        <v>0</v>
      </c>
      <c r="E32" s="116">
        <v>4</v>
      </c>
      <c r="F32" s="116">
        <v>1</v>
      </c>
      <c r="G32" s="116">
        <v>5</v>
      </c>
      <c r="H32" s="116">
        <v>3</v>
      </c>
      <c r="I32" s="116">
        <v>6</v>
      </c>
      <c r="J32" s="116">
        <v>0</v>
      </c>
      <c r="K32" s="116">
        <v>0</v>
      </c>
      <c r="L32" s="116">
        <v>1</v>
      </c>
      <c r="M32" s="118" t="s">
        <v>1577</v>
      </c>
    </row>
    <row r="33" spans="2:13" ht="15">
      <c r="B33" s="115" t="s">
        <v>130</v>
      </c>
      <c r="C33" s="116">
        <v>3</v>
      </c>
      <c r="D33" s="116">
        <v>2</v>
      </c>
      <c r="E33" s="116">
        <v>31</v>
      </c>
      <c r="F33" s="116">
        <v>4</v>
      </c>
      <c r="G33" s="116">
        <v>10</v>
      </c>
      <c r="H33" s="116">
        <v>13</v>
      </c>
      <c r="I33" s="116">
        <v>40</v>
      </c>
      <c r="J33" s="116">
        <v>1</v>
      </c>
      <c r="K33" s="116">
        <v>1</v>
      </c>
      <c r="L33" s="116">
        <v>6</v>
      </c>
      <c r="M33" s="118" t="s">
        <v>1577</v>
      </c>
    </row>
    <row r="35" spans="3:8" ht="15.75" customHeight="1">
      <c r="C35" s="588" t="s">
        <v>1574</v>
      </c>
      <c r="D35" s="588"/>
      <c r="E35" s="588"/>
      <c r="F35" s="588"/>
      <c r="G35" s="588"/>
      <c r="H35" s="588" t="s">
        <v>986</v>
      </c>
    </row>
    <row r="36" spans="3:8" ht="15.75" customHeight="1">
      <c r="C36" s="591" t="s">
        <v>1668</v>
      </c>
      <c r="D36" s="588" t="s">
        <v>1787</v>
      </c>
      <c r="E36" s="588" t="s">
        <v>1667</v>
      </c>
      <c r="F36" s="588" t="s">
        <v>1669</v>
      </c>
      <c r="G36" s="638" t="s">
        <v>1788</v>
      </c>
      <c r="H36" s="588"/>
    </row>
    <row r="37" spans="3:8" ht="32.25" customHeight="1">
      <c r="C37" s="591"/>
      <c r="D37" s="588"/>
      <c r="E37" s="588"/>
      <c r="F37" s="588"/>
      <c r="G37" s="638"/>
      <c r="H37" s="588"/>
    </row>
    <row r="38" spans="2:8" ht="15.75" customHeight="1">
      <c r="B38" s="115" t="s">
        <v>1057</v>
      </c>
      <c r="C38" s="118">
        <v>1</v>
      </c>
      <c r="D38" s="118">
        <v>0</v>
      </c>
      <c r="E38" s="118">
        <v>0</v>
      </c>
      <c r="F38" s="118">
        <v>2</v>
      </c>
      <c r="G38" s="118">
        <v>0</v>
      </c>
      <c r="H38" s="118" t="s">
        <v>1759</v>
      </c>
    </row>
    <row r="39" spans="2:8" ht="15.75" customHeight="1">
      <c r="B39" s="115" t="s">
        <v>1052</v>
      </c>
      <c r="C39" s="118">
        <v>15</v>
      </c>
      <c r="D39" s="118">
        <v>1</v>
      </c>
      <c r="E39" s="118">
        <v>1</v>
      </c>
      <c r="F39" s="118">
        <v>8</v>
      </c>
      <c r="G39" s="118">
        <v>2</v>
      </c>
      <c r="H39" s="118" t="s">
        <v>1759</v>
      </c>
    </row>
    <row r="40" spans="2:8" ht="15.75" customHeight="1">
      <c r="B40" s="115" t="s">
        <v>130</v>
      </c>
      <c r="C40" s="116">
        <v>16</v>
      </c>
      <c r="D40" s="116">
        <v>1</v>
      </c>
      <c r="E40" s="116">
        <v>1</v>
      </c>
      <c r="F40" s="116">
        <v>10</v>
      </c>
      <c r="G40" s="116">
        <v>2</v>
      </c>
      <c r="H40" s="118" t="s">
        <v>1759</v>
      </c>
    </row>
    <row r="41" ht="15.75" customHeight="1"/>
    <row r="42" ht="15.75" customHeight="1"/>
    <row r="43" ht="15.75" customHeight="1">
      <c r="B43" s="46" t="s">
        <v>1674</v>
      </c>
    </row>
    <row r="44" ht="15.75" customHeight="1"/>
    <row r="45" spans="3:10" ht="15.75" customHeight="1">
      <c r="C45" s="613"/>
      <c r="D45" s="595" t="s">
        <v>1574</v>
      </c>
      <c r="E45" s="596"/>
      <c r="F45" s="596"/>
      <c r="G45" s="596"/>
      <c r="H45" s="596"/>
      <c r="I45" s="597"/>
      <c r="J45" s="607" t="s">
        <v>986</v>
      </c>
    </row>
    <row r="46" spans="3:10" ht="15.75" customHeight="1">
      <c r="C46" s="614"/>
      <c r="D46" s="119" t="s">
        <v>1055</v>
      </c>
      <c r="E46" s="119" t="s">
        <v>1052</v>
      </c>
      <c r="F46" s="120" t="s">
        <v>1057</v>
      </c>
      <c r="G46" s="120" t="s">
        <v>1060</v>
      </c>
      <c r="H46" s="120" t="s">
        <v>1062</v>
      </c>
      <c r="I46" s="120" t="s">
        <v>1064</v>
      </c>
      <c r="J46" s="608"/>
    </row>
    <row r="47" spans="2:10" ht="15.75" customHeight="1">
      <c r="B47" s="633" t="s">
        <v>1675</v>
      </c>
      <c r="C47" s="124" t="s">
        <v>1676</v>
      </c>
      <c r="D47" s="118">
        <v>1</v>
      </c>
      <c r="E47" s="126">
        <v>2</v>
      </c>
      <c r="F47" s="118">
        <v>1</v>
      </c>
      <c r="G47" s="118">
        <v>0</v>
      </c>
      <c r="H47" s="118">
        <v>0</v>
      </c>
      <c r="I47" s="118">
        <v>1</v>
      </c>
      <c r="J47" s="118" t="s">
        <v>1577</v>
      </c>
    </row>
    <row r="48" spans="2:10" ht="15.75" customHeight="1">
      <c r="B48" s="633"/>
      <c r="C48" s="124" t="s">
        <v>1699</v>
      </c>
      <c r="D48" s="118">
        <v>0</v>
      </c>
      <c r="E48" s="126">
        <v>0</v>
      </c>
      <c r="F48" s="118">
        <v>1</v>
      </c>
      <c r="G48" s="118">
        <v>1</v>
      </c>
      <c r="H48" s="118">
        <v>0</v>
      </c>
      <c r="I48" s="118">
        <v>0</v>
      </c>
      <c r="J48" s="118" t="s">
        <v>1577</v>
      </c>
    </row>
    <row r="49" spans="2:10" ht="15.75" customHeight="1">
      <c r="B49" s="633"/>
      <c r="C49" s="124" t="s">
        <v>1677</v>
      </c>
      <c r="D49" s="118">
        <v>0</v>
      </c>
      <c r="E49" s="126">
        <v>1</v>
      </c>
      <c r="F49" s="118">
        <v>0</v>
      </c>
      <c r="G49" s="118">
        <v>0</v>
      </c>
      <c r="H49" s="118">
        <v>0</v>
      </c>
      <c r="I49" s="118">
        <v>0</v>
      </c>
      <c r="J49" s="118" t="s">
        <v>1577</v>
      </c>
    </row>
    <row r="50" spans="2:10" ht="15.75" customHeight="1">
      <c r="B50" s="633"/>
      <c r="C50" s="124" t="s">
        <v>1678</v>
      </c>
      <c r="D50" s="118">
        <v>0</v>
      </c>
      <c r="E50" s="126">
        <v>2</v>
      </c>
      <c r="F50" s="118">
        <v>4</v>
      </c>
      <c r="G50" s="118">
        <v>1</v>
      </c>
      <c r="H50" s="118">
        <v>0</v>
      </c>
      <c r="I50" s="118">
        <v>0</v>
      </c>
      <c r="J50" s="118" t="s">
        <v>1577</v>
      </c>
    </row>
    <row r="51" spans="2:10" ht="15.75" customHeight="1">
      <c r="B51" s="633"/>
      <c r="C51" s="124" t="s">
        <v>1706</v>
      </c>
      <c r="D51" s="118">
        <v>0</v>
      </c>
      <c r="E51" s="126">
        <v>0</v>
      </c>
      <c r="F51" s="118">
        <v>0</v>
      </c>
      <c r="G51" s="118">
        <v>1</v>
      </c>
      <c r="H51" s="118">
        <v>0</v>
      </c>
      <c r="I51" s="118">
        <v>0</v>
      </c>
      <c r="J51" s="118" t="s">
        <v>1577</v>
      </c>
    </row>
    <row r="52" spans="2:10" ht="15.75" customHeight="1">
      <c r="B52" s="633"/>
      <c r="C52" s="124" t="s">
        <v>1672</v>
      </c>
      <c r="D52" s="118">
        <v>0</v>
      </c>
      <c r="E52" s="126">
        <v>0</v>
      </c>
      <c r="F52" s="118">
        <v>0</v>
      </c>
      <c r="G52" s="118">
        <v>1</v>
      </c>
      <c r="H52" s="118">
        <v>0</v>
      </c>
      <c r="I52" s="118">
        <v>0</v>
      </c>
      <c r="J52" s="118" t="s">
        <v>1577</v>
      </c>
    </row>
    <row r="53" spans="2:10" ht="50.25" customHeight="1">
      <c r="B53" s="633"/>
      <c r="C53" s="124" t="s">
        <v>1679</v>
      </c>
      <c r="D53" s="118">
        <v>0</v>
      </c>
      <c r="E53" s="126">
        <v>1</v>
      </c>
      <c r="F53" s="118">
        <v>3</v>
      </c>
      <c r="G53" s="118">
        <v>1</v>
      </c>
      <c r="H53" s="118">
        <v>1</v>
      </c>
      <c r="I53" s="118">
        <v>0</v>
      </c>
      <c r="J53" s="118" t="s">
        <v>1577</v>
      </c>
    </row>
    <row r="54" spans="2:10" ht="47.25" customHeight="1">
      <c r="B54" s="633"/>
      <c r="C54" s="124" t="s">
        <v>1680</v>
      </c>
      <c r="D54" s="118">
        <v>0</v>
      </c>
      <c r="E54" s="126">
        <v>1</v>
      </c>
      <c r="F54" s="118">
        <v>0</v>
      </c>
      <c r="G54" s="118">
        <v>0</v>
      </c>
      <c r="H54" s="118">
        <v>0</v>
      </c>
      <c r="I54" s="118">
        <v>0</v>
      </c>
      <c r="J54" s="118" t="s">
        <v>1577</v>
      </c>
    </row>
    <row r="55" spans="2:10" ht="47.25" customHeight="1">
      <c r="B55" s="633"/>
      <c r="C55" s="124" t="s">
        <v>1700</v>
      </c>
      <c r="D55" s="118">
        <v>0</v>
      </c>
      <c r="E55" s="126">
        <v>0</v>
      </c>
      <c r="F55" s="118">
        <v>1</v>
      </c>
      <c r="G55" s="118">
        <v>0</v>
      </c>
      <c r="H55" s="118">
        <v>0</v>
      </c>
      <c r="I55" s="118">
        <v>0</v>
      </c>
      <c r="J55" s="118" t="s">
        <v>1577</v>
      </c>
    </row>
    <row r="56" spans="2:10" ht="31.5">
      <c r="B56" s="633"/>
      <c r="C56" s="124" t="s">
        <v>1681</v>
      </c>
      <c r="D56" s="118">
        <v>2</v>
      </c>
      <c r="E56" s="126">
        <v>8</v>
      </c>
      <c r="F56" s="118">
        <v>4</v>
      </c>
      <c r="G56" s="118">
        <v>2</v>
      </c>
      <c r="H56" s="118">
        <v>1</v>
      </c>
      <c r="I56" s="118">
        <v>2</v>
      </c>
      <c r="J56" s="118" t="s">
        <v>1577</v>
      </c>
    </row>
    <row r="57" spans="2:10" ht="15.75">
      <c r="B57" s="633"/>
      <c r="C57" s="124" t="s">
        <v>1682</v>
      </c>
      <c r="D57" s="118">
        <v>2</v>
      </c>
      <c r="E57" s="126">
        <v>2</v>
      </c>
      <c r="F57" s="118">
        <v>1</v>
      </c>
      <c r="G57" s="118">
        <v>1</v>
      </c>
      <c r="H57" s="118">
        <v>0</v>
      </c>
      <c r="I57" s="118">
        <v>0</v>
      </c>
      <c r="J57" s="118" t="s">
        <v>1577</v>
      </c>
    </row>
    <row r="58" spans="2:10" ht="47.25">
      <c r="B58" s="633"/>
      <c r="C58" s="124" t="s">
        <v>1707</v>
      </c>
      <c r="D58" s="118">
        <v>0</v>
      </c>
      <c r="E58" s="126">
        <v>1</v>
      </c>
      <c r="F58" s="118">
        <v>1</v>
      </c>
      <c r="G58" s="118">
        <v>3</v>
      </c>
      <c r="H58" s="118">
        <v>0</v>
      </c>
      <c r="I58" s="118">
        <v>0</v>
      </c>
      <c r="J58" s="118" t="s">
        <v>1577</v>
      </c>
    </row>
    <row r="59" spans="2:10" ht="30.75" customHeight="1">
      <c r="B59" s="633"/>
      <c r="C59" s="124" t="s">
        <v>1665</v>
      </c>
      <c r="D59" s="118">
        <v>0</v>
      </c>
      <c r="E59" s="126">
        <v>0</v>
      </c>
      <c r="F59" s="118">
        <v>1</v>
      </c>
      <c r="G59" s="118">
        <v>2</v>
      </c>
      <c r="H59" s="118">
        <v>0</v>
      </c>
      <c r="I59" s="118">
        <v>0</v>
      </c>
      <c r="J59" s="118" t="s">
        <v>1577</v>
      </c>
    </row>
    <row r="60" spans="2:10" ht="15.75">
      <c r="B60" s="633"/>
      <c r="C60" s="124" t="s">
        <v>1667</v>
      </c>
      <c r="D60" s="118">
        <v>0</v>
      </c>
      <c r="E60" s="126">
        <v>1</v>
      </c>
      <c r="F60" s="118">
        <v>0</v>
      </c>
      <c r="G60" s="118">
        <v>0</v>
      </c>
      <c r="H60" s="118">
        <v>0</v>
      </c>
      <c r="I60" s="118">
        <v>0</v>
      </c>
      <c r="J60" s="118" t="s">
        <v>1577</v>
      </c>
    </row>
    <row r="61" spans="2:10" ht="15" customHeight="1">
      <c r="B61" s="633"/>
      <c r="C61" s="124" t="s">
        <v>1669</v>
      </c>
      <c r="D61" s="118">
        <v>0</v>
      </c>
      <c r="E61" s="126">
        <v>1</v>
      </c>
      <c r="F61" s="118">
        <v>0</v>
      </c>
      <c r="G61" s="118">
        <v>0</v>
      </c>
      <c r="H61" s="118">
        <v>0</v>
      </c>
      <c r="I61" s="118">
        <v>0</v>
      </c>
      <c r="J61" s="118" t="s">
        <v>1577</v>
      </c>
    </row>
    <row r="62" spans="2:10" ht="33.75" customHeight="1">
      <c r="B62" s="633"/>
      <c r="C62" s="124" t="s">
        <v>1692</v>
      </c>
      <c r="D62" s="118">
        <v>0</v>
      </c>
      <c r="E62" s="126">
        <v>0</v>
      </c>
      <c r="F62" s="118">
        <v>0</v>
      </c>
      <c r="G62" s="118">
        <v>0</v>
      </c>
      <c r="H62" s="118">
        <v>0</v>
      </c>
      <c r="I62" s="118">
        <v>1</v>
      </c>
      <c r="J62" s="118" t="s">
        <v>1577</v>
      </c>
    </row>
    <row r="63" spans="2:10" ht="42" customHeight="1">
      <c r="B63" s="633"/>
      <c r="C63" s="124" t="s">
        <v>1693</v>
      </c>
      <c r="D63" s="118">
        <v>0</v>
      </c>
      <c r="E63" s="126">
        <v>0</v>
      </c>
      <c r="F63" s="118">
        <v>0</v>
      </c>
      <c r="G63" s="118">
        <v>0</v>
      </c>
      <c r="H63" s="118">
        <v>0</v>
      </c>
      <c r="I63" s="118">
        <v>2</v>
      </c>
      <c r="J63" s="118" t="s">
        <v>1577</v>
      </c>
    </row>
    <row r="64" spans="2:10" ht="43.5" customHeight="1">
      <c r="B64" s="633"/>
      <c r="C64" s="124" t="s">
        <v>1684</v>
      </c>
      <c r="D64" s="118">
        <v>0</v>
      </c>
      <c r="E64" s="126">
        <v>1</v>
      </c>
      <c r="F64" s="118">
        <v>1</v>
      </c>
      <c r="G64" s="118">
        <v>0</v>
      </c>
      <c r="H64" s="118">
        <v>0</v>
      </c>
      <c r="I64" s="118">
        <v>0</v>
      </c>
      <c r="J64" s="118" t="s">
        <v>1577</v>
      </c>
    </row>
    <row r="65" spans="2:10" ht="46.5" customHeight="1">
      <c r="B65" s="633" t="s">
        <v>1685</v>
      </c>
      <c r="C65" s="124" t="s">
        <v>1708</v>
      </c>
      <c r="D65" s="118">
        <v>1</v>
      </c>
      <c r="E65" s="126">
        <v>0</v>
      </c>
      <c r="F65" s="118">
        <v>0</v>
      </c>
      <c r="G65" s="118">
        <v>0</v>
      </c>
      <c r="H65" s="118">
        <v>0</v>
      </c>
      <c r="I65" s="118">
        <v>0</v>
      </c>
      <c r="J65" s="118" t="s">
        <v>1577</v>
      </c>
    </row>
    <row r="66" spans="2:10" ht="20.25" customHeight="1">
      <c r="B66" s="633"/>
      <c r="C66" s="124" t="s">
        <v>1697</v>
      </c>
      <c r="D66" s="118">
        <v>1</v>
      </c>
      <c r="E66" s="126">
        <v>0</v>
      </c>
      <c r="F66" s="118">
        <v>2</v>
      </c>
      <c r="G66" s="118">
        <v>0</v>
      </c>
      <c r="H66" s="118">
        <v>1</v>
      </c>
      <c r="I66" s="118">
        <v>3</v>
      </c>
      <c r="J66" s="118" t="s">
        <v>1577</v>
      </c>
    </row>
    <row r="67" spans="2:10" ht="31.5">
      <c r="B67" s="633"/>
      <c r="C67" s="124" t="s">
        <v>1686</v>
      </c>
      <c r="D67" s="118">
        <v>2</v>
      </c>
      <c r="E67" s="126">
        <v>2</v>
      </c>
      <c r="F67" s="118">
        <v>7</v>
      </c>
      <c r="G67" s="118">
        <v>30</v>
      </c>
      <c r="H67" s="118">
        <v>0</v>
      </c>
      <c r="I67" s="118">
        <v>5</v>
      </c>
      <c r="J67" s="118" t="s">
        <v>1577</v>
      </c>
    </row>
    <row r="68" spans="2:10" ht="24" customHeight="1">
      <c r="B68" s="633"/>
      <c r="C68" s="124" t="s">
        <v>1677</v>
      </c>
      <c r="D68" s="118">
        <v>2</v>
      </c>
      <c r="E68" s="126">
        <v>3</v>
      </c>
      <c r="F68" s="118">
        <v>5</v>
      </c>
      <c r="G68" s="118">
        <v>1</v>
      </c>
      <c r="H68" s="118">
        <v>2</v>
      </c>
      <c r="I68" s="118">
        <v>3</v>
      </c>
      <c r="J68" s="118" t="s">
        <v>1577</v>
      </c>
    </row>
    <row r="69" spans="2:10" ht="31.5">
      <c r="B69" s="633"/>
      <c r="C69" s="124" t="s">
        <v>1694</v>
      </c>
      <c r="D69" s="118">
        <v>1</v>
      </c>
      <c r="E69" s="126">
        <v>0</v>
      </c>
      <c r="F69" s="118">
        <v>0</v>
      </c>
      <c r="G69" s="118">
        <v>0</v>
      </c>
      <c r="H69" s="118">
        <v>0</v>
      </c>
      <c r="I69" s="118">
        <v>1</v>
      </c>
      <c r="J69" s="118" t="s">
        <v>1577</v>
      </c>
    </row>
    <row r="70" spans="2:10" ht="31.5">
      <c r="B70" s="633"/>
      <c r="C70" s="124" t="s">
        <v>1695</v>
      </c>
      <c r="D70" s="118">
        <v>0</v>
      </c>
      <c r="E70" s="126">
        <v>0</v>
      </c>
      <c r="F70" s="118">
        <v>0</v>
      </c>
      <c r="G70" s="118">
        <v>1</v>
      </c>
      <c r="H70" s="118">
        <v>0</v>
      </c>
      <c r="I70" s="118">
        <v>1</v>
      </c>
      <c r="J70" s="118" t="s">
        <v>1577</v>
      </c>
    </row>
    <row r="71" spans="2:10" ht="15.75">
      <c r="B71" s="633"/>
      <c r="C71" s="124" t="s">
        <v>1687</v>
      </c>
      <c r="D71" s="118">
        <v>0</v>
      </c>
      <c r="E71" s="126">
        <v>1</v>
      </c>
      <c r="F71" s="118">
        <v>1</v>
      </c>
      <c r="G71" s="118">
        <v>0</v>
      </c>
      <c r="H71" s="118">
        <v>0</v>
      </c>
      <c r="I71" s="118">
        <v>0</v>
      </c>
      <c r="J71" s="118" t="s">
        <v>1577</v>
      </c>
    </row>
    <row r="72" spans="2:10" ht="31.5">
      <c r="B72" s="633"/>
      <c r="C72" s="124" t="s">
        <v>1688</v>
      </c>
      <c r="D72" s="118">
        <v>0</v>
      </c>
      <c r="E72" s="126">
        <v>2</v>
      </c>
      <c r="F72" s="118">
        <v>1</v>
      </c>
      <c r="G72" s="118">
        <v>3</v>
      </c>
      <c r="H72" s="118">
        <v>0</v>
      </c>
      <c r="I72" s="118">
        <v>1</v>
      </c>
      <c r="J72" s="118" t="s">
        <v>1577</v>
      </c>
    </row>
    <row r="73" spans="2:10" ht="15.75">
      <c r="B73" s="633"/>
      <c r="C73" s="124" t="s">
        <v>1678</v>
      </c>
      <c r="D73" s="118">
        <v>0</v>
      </c>
      <c r="E73" s="126">
        <v>1</v>
      </c>
      <c r="F73" s="118">
        <v>0</v>
      </c>
      <c r="G73" s="118">
        <v>0</v>
      </c>
      <c r="H73" s="118">
        <v>0</v>
      </c>
      <c r="I73" s="118">
        <v>0</v>
      </c>
      <c r="J73" s="118" t="s">
        <v>1577</v>
      </c>
    </row>
    <row r="74" spans="2:10" ht="15.75">
      <c r="B74" s="633"/>
      <c r="C74" s="124" t="s">
        <v>1702</v>
      </c>
      <c r="D74" s="118">
        <v>0</v>
      </c>
      <c r="E74" s="126"/>
      <c r="F74" s="118">
        <v>1</v>
      </c>
      <c r="G74" s="118">
        <v>0</v>
      </c>
      <c r="H74" s="118">
        <v>0</v>
      </c>
      <c r="I74" s="118">
        <v>0</v>
      </c>
      <c r="J74" s="118" t="s">
        <v>1577</v>
      </c>
    </row>
    <row r="75" spans="2:10" ht="47.25">
      <c r="B75" s="633"/>
      <c r="C75" s="124" t="s">
        <v>1689</v>
      </c>
      <c r="D75" s="118">
        <v>0</v>
      </c>
      <c r="E75" s="126">
        <v>1</v>
      </c>
      <c r="F75" s="118">
        <v>0</v>
      </c>
      <c r="G75" s="118">
        <v>0</v>
      </c>
      <c r="H75" s="118">
        <v>0</v>
      </c>
      <c r="I75" s="118">
        <v>0</v>
      </c>
      <c r="J75" s="118" t="s">
        <v>1577</v>
      </c>
    </row>
    <row r="76" spans="2:10" ht="47.25">
      <c r="B76" s="633"/>
      <c r="C76" s="124" t="s">
        <v>1679</v>
      </c>
      <c r="D76" s="118">
        <v>0</v>
      </c>
      <c r="E76" s="126">
        <v>2</v>
      </c>
      <c r="F76" s="118">
        <v>2</v>
      </c>
      <c r="G76" s="118">
        <v>0</v>
      </c>
      <c r="H76" s="118">
        <v>0</v>
      </c>
      <c r="I76" s="118">
        <v>1</v>
      </c>
      <c r="J76" s="118" t="s">
        <v>1577</v>
      </c>
    </row>
    <row r="77" spans="2:10" ht="47.25">
      <c r="B77" s="633"/>
      <c r="C77" s="124" t="s">
        <v>1680</v>
      </c>
      <c r="D77" s="118">
        <v>0</v>
      </c>
      <c r="E77" s="126">
        <v>1</v>
      </c>
      <c r="F77" s="118">
        <v>1</v>
      </c>
      <c r="G77" s="118">
        <v>0</v>
      </c>
      <c r="H77" s="118">
        <v>0</v>
      </c>
      <c r="I77" s="118">
        <v>1</v>
      </c>
      <c r="J77" s="118" t="s">
        <v>1577</v>
      </c>
    </row>
    <row r="78" spans="2:10" ht="31.5">
      <c r="B78" s="633"/>
      <c r="C78" s="124" t="s">
        <v>1700</v>
      </c>
      <c r="D78" s="118">
        <v>1</v>
      </c>
      <c r="E78" s="126">
        <v>0</v>
      </c>
      <c r="F78" s="118">
        <v>0</v>
      </c>
      <c r="G78" s="118">
        <v>0</v>
      </c>
      <c r="H78" s="118">
        <v>0</v>
      </c>
      <c r="I78" s="118">
        <v>0</v>
      </c>
      <c r="J78" s="118" t="s">
        <v>1577</v>
      </c>
    </row>
    <row r="79" spans="2:10" ht="15.75">
      <c r="B79" s="633"/>
      <c r="C79" s="124" t="s">
        <v>1703</v>
      </c>
      <c r="D79" s="118">
        <v>0</v>
      </c>
      <c r="E79" s="126">
        <v>0</v>
      </c>
      <c r="F79" s="118">
        <v>1</v>
      </c>
      <c r="G79" s="118">
        <v>0</v>
      </c>
      <c r="H79" s="118">
        <v>0</v>
      </c>
      <c r="I79" s="118">
        <v>0</v>
      </c>
      <c r="J79" s="118" t="s">
        <v>1577</v>
      </c>
    </row>
    <row r="80" spans="2:10" ht="15.75">
      <c r="B80" s="633"/>
      <c r="C80" s="124" t="s">
        <v>1692</v>
      </c>
      <c r="D80" s="118">
        <v>0</v>
      </c>
      <c r="E80" s="126">
        <v>0</v>
      </c>
      <c r="F80" s="118"/>
      <c r="G80" s="118">
        <v>0</v>
      </c>
      <c r="H80" s="118">
        <v>0</v>
      </c>
      <c r="I80" s="118">
        <v>1</v>
      </c>
      <c r="J80" s="118" t="s">
        <v>1577</v>
      </c>
    </row>
    <row r="81" spans="2:10" ht="31.5">
      <c r="B81" s="633"/>
      <c r="C81" s="124" t="s">
        <v>1681</v>
      </c>
      <c r="D81" s="118">
        <v>0</v>
      </c>
      <c r="E81" s="126">
        <v>4</v>
      </c>
      <c r="F81" s="118">
        <v>1</v>
      </c>
      <c r="G81" s="118">
        <v>0</v>
      </c>
      <c r="H81" s="118">
        <v>1</v>
      </c>
      <c r="I81" s="118">
        <v>10</v>
      </c>
      <c r="J81" s="118" t="s">
        <v>1577</v>
      </c>
    </row>
    <row r="82" spans="2:10" ht="15.75">
      <c r="B82" s="633"/>
      <c r="C82" s="124" t="s">
        <v>1683</v>
      </c>
      <c r="D82" s="118">
        <v>0</v>
      </c>
      <c r="E82" s="126"/>
      <c r="F82" s="118">
        <v>4</v>
      </c>
      <c r="G82" s="118">
        <v>1</v>
      </c>
      <c r="H82" s="118">
        <v>0</v>
      </c>
      <c r="I82" s="118">
        <v>0</v>
      </c>
      <c r="J82" s="118" t="s">
        <v>1577</v>
      </c>
    </row>
    <row r="83" spans="2:10" ht="15.75">
      <c r="B83" s="633"/>
      <c r="C83" s="124" t="s">
        <v>1698</v>
      </c>
      <c r="D83" s="118">
        <v>0</v>
      </c>
      <c r="E83" s="126">
        <v>1</v>
      </c>
      <c r="F83" s="118">
        <v>2</v>
      </c>
      <c r="G83" s="118">
        <v>1</v>
      </c>
      <c r="H83" s="118">
        <v>0</v>
      </c>
      <c r="I83" s="118">
        <v>2</v>
      </c>
      <c r="J83" s="118" t="s">
        <v>1577</v>
      </c>
    </row>
    <row r="84" spans="2:10" ht="31.5">
      <c r="B84" s="633"/>
      <c r="C84" s="124" t="s">
        <v>1607</v>
      </c>
      <c r="D84" s="118">
        <v>1</v>
      </c>
      <c r="E84" s="126">
        <v>1</v>
      </c>
      <c r="F84" s="118">
        <v>2</v>
      </c>
      <c r="G84" s="118">
        <v>0</v>
      </c>
      <c r="H84" s="118">
        <v>1</v>
      </c>
      <c r="I84" s="118">
        <v>3</v>
      </c>
      <c r="J84" s="118" t="s">
        <v>1577</v>
      </c>
    </row>
    <row r="85" spans="2:10" ht="15.75">
      <c r="B85" s="633"/>
      <c r="C85" s="124" t="s">
        <v>1667</v>
      </c>
      <c r="D85" s="118">
        <v>0</v>
      </c>
      <c r="E85" s="126">
        <v>0</v>
      </c>
      <c r="F85" s="118">
        <v>0</v>
      </c>
      <c r="G85" s="118">
        <v>0</v>
      </c>
      <c r="H85" s="118">
        <v>0</v>
      </c>
      <c r="I85" s="118">
        <v>1</v>
      </c>
      <c r="J85" s="118" t="s">
        <v>1577</v>
      </c>
    </row>
    <row r="86" spans="2:10" ht="31.5">
      <c r="B86" s="633"/>
      <c r="C86" s="124" t="s">
        <v>1668</v>
      </c>
      <c r="D86" s="118">
        <v>0</v>
      </c>
      <c r="E86" s="126">
        <v>0</v>
      </c>
      <c r="F86" s="118">
        <v>0</v>
      </c>
      <c r="G86" s="118">
        <v>0</v>
      </c>
      <c r="H86" s="118">
        <v>0</v>
      </c>
      <c r="I86" s="118">
        <v>1</v>
      </c>
      <c r="J86" s="118" t="s">
        <v>1577</v>
      </c>
    </row>
    <row r="87" spans="2:10" ht="31.5">
      <c r="B87" s="633"/>
      <c r="C87" s="124" t="s">
        <v>1665</v>
      </c>
      <c r="D87" s="118">
        <v>0</v>
      </c>
      <c r="E87" s="126">
        <v>0</v>
      </c>
      <c r="F87" s="118">
        <v>2</v>
      </c>
      <c r="G87" s="118">
        <v>1</v>
      </c>
      <c r="H87" s="118">
        <v>1</v>
      </c>
      <c r="I87" s="118">
        <v>0</v>
      </c>
      <c r="J87" s="118" t="s">
        <v>1577</v>
      </c>
    </row>
    <row r="88" spans="2:10" ht="15.75">
      <c r="B88" s="633"/>
      <c r="C88" s="124" t="s">
        <v>1669</v>
      </c>
      <c r="D88" s="118">
        <v>0</v>
      </c>
      <c r="E88" s="126">
        <v>0</v>
      </c>
      <c r="F88" s="118">
        <v>1</v>
      </c>
      <c r="G88" s="118"/>
      <c r="H88" s="118">
        <v>0</v>
      </c>
      <c r="I88" s="118">
        <v>0</v>
      </c>
      <c r="J88" s="118" t="s">
        <v>1577</v>
      </c>
    </row>
    <row r="89" spans="2:10" ht="31.5">
      <c r="B89" s="633"/>
      <c r="C89" s="124" t="s">
        <v>1608</v>
      </c>
      <c r="D89" s="118">
        <v>1</v>
      </c>
      <c r="E89" s="126">
        <v>0</v>
      </c>
      <c r="F89" s="118">
        <v>4</v>
      </c>
      <c r="G89" s="118">
        <v>1</v>
      </c>
      <c r="H89" s="118">
        <v>0</v>
      </c>
      <c r="I89" s="118">
        <v>0</v>
      </c>
      <c r="J89" s="118" t="s">
        <v>1577</v>
      </c>
    </row>
    <row r="90" spans="2:10" ht="15.75">
      <c r="B90" s="633"/>
      <c r="C90" s="124" t="s">
        <v>1692</v>
      </c>
      <c r="D90" s="118">
        <v>0</v>
      </c>
      <c r="E90" s="126">
        <v>0</v>
      </c>
      <c r="F90" s="118">
        <v>1</v>
      </c>
      <c r="G90" s="118">
        <v>0</v>
      </c>
      <c r="H90" s="118">
        <v>0</v>
      </c>
      <c r="I90" s="118">
        <v>0</v>
      </c>
      <c r="J90" s="118" t="s">
        <v>1577</v>
      </c>
    </row>
    <row r="91" spans="2:10" ht="31.5">
      <c r="B91" s="633"/>
      <c r="C91" s="124" t="s">
        <v>1704</v>
      </c>
      <c r="D91" s="118">
        <v>1</v>
      </c>
      <c r="E91" s="126">
        <v>0</v>
      </c>
      <c r="F91" s="118">
        <v>1</v>
      </c>
      <c r="G91" s="118">
        <v>0</v>
      </c>
      <c r="H91" s="118">
        <v>0</v>
      </c>
      <c r="I91" s="118">
        <v>0</v>
      </c>
      <c r="J91" s="118" t="s">
        <v>1577</v>
      </c>
    </row>
    <row r="92" spans="2:10" ht="47.25">
      <c r="B92" s="633"/>
      <c r="C92" s="124" t="s">
        <v>1705</v>
      </c>
      <c r="D92" s="118">
        <v>0</v>
      </c>
      <c r="E92" s="126">
        <v>0</v>
      </c>
      <c r="F92" s="118">
        <v>1</v>
      </c>
      <c r="G92" s="118">
        <v>0</v>
      </c>
      <c r="H92" s="118">
        <v>0</v>
      </c>
      <c r="I92" s="118">
        <v>0</v>
      </c>
      <c r="J92" s="118" t="s">
        <v>1577</v>
      </c>
    </row>
    <row r="93" spans="2:10" ht="31.5">
      <c r="B93" s="633"/>
      <c r="C93" s="124" t="s">
        <v>1684</v>
      </c>
      <c r="D93" s="118">
        <v>0</v>
      </c>
      <c r="E93" s="126">
        <v>2</v>
      </c>
      <c r="F93" s="118">
        <v>4</v>
      </c>
      <c r="G93" s="118">
        <v>3</v>
      </c>
      <c r="H93" s="118">
        <v>0</v>
      </c>
      <c r="I93" s="118">
        <v>1</v>
      </c>
      <c r="J93" s="118" t="s">
        <v>1577</v>
      </c>
    </row>
    <row r="94" spans="2:10" ht="15.75">
      <c r="B94" s="633" t="s">
        <v>1690</v>
      </c>
      <c r="C94" s="124" t="s">
        <v>1676</v>
      </c>
      <c r="D94" s="118">
        <v>0</v>
      </c>
      <c r="E94" s="126">
        <v>1</v>
      </c>
      <c r="F94" s="118">
        <v>0</v>
      </c>
      <c r="G94" s="118">
        <v>0</v>
      </c>
      <c r="H94" s="118">
        <v>0</v>
      </c>
      <c r="I94" s="118">
        <v>0</v>
      </c>
      <c r="J94" s="118" t="s">
        <v>1577</v>
      </c>
    </row>
    <row r="95" spans="2:10" ht="15.75">
      <c r="B95" s="633"/>
      <c r="C95" s="124" t="s">
        <v>1677</v>
      </c>
      <c r="D95" s="118">
        <v>0</v>
      </c>
      <c r="E95" s="126">
        <v>1</v>
      </c>
      <c r="F95" s="118">
        <v>0</v>
      </c>
      <c r="G95" s="118">
        <v>0</v>
      </c>
      <c r="H95" s="118">
        <v>0</v>
      </c>
      <c r="I95" s="118">
        <v>1</v>
      </c>
      <c r="J95" s="118" t="s">
        <v>1577</v>
      </c>
    </row>
    <row r="96" spans="2:10" ht="31.5">
      <c r="B96" s="633"/>
      <c r="C96" s="124" t="s">
        <v>1691</v>
      </c>
      <c r="D96" s="118">
        <v>0</v>
      </c>
      <c r="E96" s="126">
        <v>1</v>
      </c>
      <c r="F96" s="118">
        <v>0</v>
      </c>
      <c r="G96" s="118">
        <v>0</v>
      </c>
      <c r="H96" s="118">
        <v>0</v>
      </c>
      <c r="I96" s="118">
        <v>0</v>
      </c>
      <c r="J96" s="118" t="s">
        <v>1577</v>
      </c>
    </row>
    <row r="97" spans="2:10" ht="31.5">
      <c r="B97" s="633"/>
      <c r="C97" s="124" t="s">
        <v>1701</v>
      </c>
      <c r="D97" s="118">
        <v>0</v>
      </c>
      <c r="E97" s="126">
        <v>0</v>
      </c>
      <c r="F97" s="118">
        <v>1</v>
      </c>
      <c r="G97" s="118">
        <v>0</v>
      </c>
      <c r="H97" s="118">
        <v>0</v>
      </c>
      <c r="I97" s="118">
        <v>0</v>
      </c>
      <c r="J97" s="118" t="s">
        <v>1577</v>
      </c>
    </row>
    <row r="98" spans="2:10" ht="15.75">
      <c r="B98" s="633"/>
      <c r="C98" s="124" t="s">
        <v>1696</v>
      </c>
      <c r="D98" s="118">
        <v>0</v>
      </c>
      <c r="E98" s="118">
        <v>0</v>
      </c>
      <c r="F98" s="118">
        <v>0</v>
      </c>
      <c r="G98" s="118">
        <v>0</v>
      </c>
      <c r="H98" s="118">
        <v>0</v>
      </c>
      <c r="I98" s="118">
        <v>1</v>
      </c>
      <c r="J98" s="118" t="s">
        <v>1577</v>
      </c>
    </row>
    <row r="99" spans="2:10" ht="31.5">
      <c r="B99" s="633"/>
      <c r="C99" s="124" t="s">
        <v>1681</v>
      </c>
      <c r="D99" s="118">
        <v>0</v>
      </c>
      <c r="E99" s="118">
        <v>0</v>
      </c>
      <c r="F99" s="118">
        <v>4</v>
      </c>
      <c r="G99" s="118">
        <v>0</v>
      </c>
      <c r="H99" s="118">
        <v>0</v>
      </c>
      <c r="I99" s="118">
        <v>2</v>
      </c>
      <c r="J99" s="118" t="s">
        <v>1577</v>
      </c>
    </row>
    <row r="100" spans="2:10" ht="39.75" customHeight="1">
      <c r="B100" s="633"/>
      <c r="C100" s="124" t="s">
        <v>1693</v>
      </c>
      <c r="D100" s="118">
        <v>0</v>
      </c>
      <c r="E100" s="118">
        <v>0</v>
      </c>
      <c r="F100" s="118">
        <v>0</v>
      </c>
      <c r="G100" s="118">
        <v>0</v>
      </c>
      <c r="H100" s="118">
        <v>0</v>
      </c>
      <c r="I100" s="118">
        <v>1</v>
      </c>
      <c r="J100" s="118" t="s">
        <v>1577</v>
      </c>
    </row>
    <row r="101" spans="2:10" ht="47.25">
      <c r="B101" s="633"/>
      <c r="C101" s="124" t="s">
        <v>1679</v>
      </c>
      <c r="D101" s="118">
        <v>0</v>
      </c>
      <c r="E101" s="118">
        <v>0</v>
      </c>
      <c r="F101" s="128">
        <v>1</v>
      </c>
      <c r="G101" s="118">
        <v>1</v>
      </c>
      <c r="H101" s="118">
        <v>0</v>
      </c>
      <c r="I101" s="118">
        <v>0</v>
      </c>
      <c r="J101" s="118" t="s">
        <v>1577</v>
      </c>
    </row>
    <row r="102" spans="2:10" ht="15.75">
      <c r="B102" s="633"/>
      <c r="C102" s="124" t="s">
        <v>1669</v>
      </c>
      <c r="D102" s="118">
        <v>0</v>
      </c>
      <c r="E102" s="118">
        <v>0</v>
      </c>
      <c r="F102" s="128">
        <v>1</v>
      </c>
      <c r="G102" s="118">
        <v>0</v>
      </c>
      <c r="H102" s="118">
        <v>0</v>
      </c>
      <c r="I102" s="118">
        <v>0</v>
      </c>
      <c r="J102" s="118" t="s">
        <v>1577</v>
      </c>
    </row>
    <row r="103" spans="2:10" ht="31.5">
      <c r="B103" s="633"/>
      <c r="C103" s="124" t="s">
        <v>1608</v>
      </c>
      <c r="D103" s="118">
        <v>0</v>
      </c>
      <c r="E103" s="118">
        <v>0</v>
      </c>
      <c r="F103" s="128">
        <v>1</v>
      </c>
      <c r="G103" s="118">
        <v>0</v>
      </c>
      <c r="H103" s="118">
        <v>0</v>
      </c>
      <c r="I103" s="118">
        <v>0</v>
      </c>
      <c r="J103" s="118" t="s">
        <v>1577</v>
      </c>
    </row>
    <row r="104" spans="2:10" ht="15.75">
      <c r="B104" s="633"/>
      <c r="C104" s="124" t="s">
        <v>1709</v>
      </c>
      <c r="D104" s="127">
        <v>0</v>
      </c>
      <c r="E104" s="127">
        <v>0</v>
      </c>
      <c r="F104" s="127">
        <v>0</v>
      </c>
      <c r="G104" s="127">
        <v>0</v>
      </c>
      <c r="H104" s="127">
        <v>1</v>
      </c>
      <c r="I104" s="127">
        <v>0</v>
      </c>
      <c r="J104" s="118" t="s">
        <v>1577</v>
      </c>
    </row>
    <row r="105" spans="2:10" s="217" customFormat="1" ht="15.75">
      <c r="B105" s="318"/>
      <c r="C105" s="319"/>
      <c r="D105" s="320"/>
      <c r="E105" s="320"/>
      <c r="F105" s="320"/>
      <c r="G105" s="320"/>
      <c r="H105" s="320"/>
      <c r="I105" s="320"/>
      <c r="J105" s="216"/>
    </row>
    <row r="107" spans="3:6" ht="15.75">
      <c r="C107" s="632" t="s">
        <v>1574</v>
      </c>
      <c r="D107" s="632"/>
      <c r="E107" s="632"/>
      <c r="F107" s="588" t="s">
        <v>986</v>
      </c>
    </row>
    <row r="108" spans="3:6" ht="15.75">
      <c r="C108" s="317" t="s">
        <v>1789</v>
      </c>
      <c r="D108" s="588" t="s">
        <v>1790</v>
      </c>
      <c r="E108" s="588"/>
      <c r="F108" s="607"/>
    </row>
    <row r="109" spans="2:6" ht="15">
      <c r="B109" s="115" t="s">
        <v>1057</v>
      </c>
      <c r="C109" s="117">
        <v>0</v>
      </c>
      <c r="D109" s="618">
        <v>1</v>
      </c>
      <c r="E109" s="619"/>
      <c r="F109" s="116" t="s">
        <v>1759</v>
      </c>
    </row>
    <row r="110" spans="2:6" ht="15">
      <c r="B110" s="115" t="s">
        <v>1052</v>
      </c>
      <c r="C110" s="117">
        <v>1</v>
      </c>
      <c r="D110" s="618">
        <v>7</v>
      </c>
      <c r="E110" s="619"/>
      <c r="F110" s="116" t="s">
        <v>1759</v>
      </c>
    </row>
    <row r="111" spans="2:6" ht="15">
      <c r="B111" s="115" t="s">
        <v>130</v>
      </c>
      <c r="C111" s="116">
        <v>1</v>
      </c>
      <c r="D111" s="595">
        <v>8</v>
      </c>
      <c r="E111" s="597"/>
      <c r="F111" s="116" t="s">
        <v>1759</v>
      </c>
    </row>
  </sheetData>
  <sheetProtection/>
  <mergeCells count="27">
    <mergeCell ref="M25:M26"/>
    <mergeCell ref="C25:L25"/>
    <mergeCell ref="B47:B64"/>
    <mergeCell ref="J45:J46"/>
    <mergeCell ref="C36:C37"/>
    <mergeCell ref="D36:D37"/>
    <mergeCell ref="E36:E37"/>
    <mergeCell ref="F36:F37"/>
    <mergeCell ref="G36:G37"/>
    <mergeCell ref="C35:G35"/>
    <mergeCell ref="C5:G5"/>
    <mergeCell ref="H5:H6"/>
    <mergeCell ref="B5:B6"/>
    <mergeCell ref="B94:B104"/>
    <mergeCell ref="B65:B93"/>
    <mergeCell ref="C45:C46"/>
    <mergeCell ref="D45:I45"/>
    <mergeCell ref="B16:B17"/>
    <mergeCell ref="C16:G16"/>
    <mergeCell ref="H16:H17"/>
    <mergeCell ref="H35:H37"/>
    <mergeCell ref="D111:E111"/>
    <mergeCell ref="D108:E108"/>
    <mergeCell ref="F107:F108"/>
    <mergeCell ref="C107:E107"/>
    <mergeCell ref="D110:E110"/>
    <mergeCell ref="D109:E109"/>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CT220"/>
  <sheetViews>
    <sheetView zoomScalePageLayoutView="0" workbookViewId="0" topLeftCell="A187">
      <selection activeCell="D215" sqref="D215"/>
    </sheetView>
  </sheetViews>
  <sheetFormatPr defaultColWidth="9.140625" defaultRowHeight="15"/>
  <cols>
    <col min="2" max="2" width="14.57421875" style="0" customWidth="1"/>
    <col min="3" max="3" width="12.28125" style="0" customWidth="1"/>
    <col min="4" max="4" width="11.28125" style="0" customWidth="1"/>
    <col min="5" max="5" width="13.00390625" style="0" customWidth="1"/>
    <col min="6" max="6" width="10.00390625" style="0" customWidth="1"/>
    <col min="8" max="8" width="11.00390625" style="0" customWidth="1"/>
    <col min="9" max="9" width="11.140625" style="0" customWidth="1"/>
    <col min="10" max="11" width="10.28125" style="0" customWidth="1"/>
  </cols>
  <sheetData>
    <row r="2" ht="15">
      <c r="B2" s="46" t="s">
        <v>1713</v>
      </c>
    </row>
    <row r="4" spans="2:5" ht="15">
      <c r="B4" s="484" t="s">
        <v>165</v>
      </c>
      <c r="C4" s="484"/>
      <c r="D4" s="484" t="s">
        <v>294</v>
      </c>
      <c r="E4" s="484"/>
    </row>
    <row r="5" spans="2:5" ht="15">
      <c r="B5" s="484"/>
      <c r="C5" s="484"/>
      <c r="D5" s="484"/>
      <c r="E5" s="484"/>
    </row>
    <row r="6" spans="2:5" ht="25.5">
      <c r="B6" s="164" t="s">
        <v>166</v>
      </c>
      <c r="C6" s="164" t="s">
        <v>167</v>
      </c>
      <c r="D6" s="164">
        <v>2001</v>
      </c>
      <c r="E6" s="164">
        <v>2011</v>
      </c>
    </row>
    <row r="7" spans="2:5" ht="15">
      <c r="B7" s="108" t="s">
        <v>744</v>
      </c>
      <c r="C7" s="108" t="s">
        <v>1072</v>
      </c>
      <c r="D7" s="383">
        <v>2.8</v>
      </c>
      <c r="E7" s="383">
        <v>2.6</v>
      </c>
    </row>
    <row r="8" spans="2:5" ht="15">
      <c r="B8" s="110" t="s">
        <v>169</v>
      </c>
      <c r="C8" s="110" t="s">
        <v>1074</v>
      </c>
      <c r="D8" s="384">
        <v>2.8</v>
      </c>
      <c r="E8" s="384">
        <v>2.6</v>
      </c>
    </row>
    <row r="9" spans="2:5" ht="15">
      <c r="B9" s="108" t="s">
        <v>170</v>
      </c>
      <c r="C9" s="108" t="s">
        <v>1076</v>
      </c>
      <c r="D9" s="383">
        <v>3</v>
      </c>
      <c r="E9" s="383">
        <v>2.7</v>
      </c>
    </row>
    <row r="10" spans="2:5" ht="15">
      <c r="B10" s="110" t="s">
        <v>171</v>
      </c>
      <c r="C10" s="110" t="s">
        <v>1078</v>
      </c>
      <c r="D10" s="384">
        <v>3.3</v>
      </c>
      <c r="E10" s="384">
        <v>3</v>
      </c>
    </row>
    <row r="11" spans="2:5" ht="15">
      <c r="B11" s="108" t="s">
        <v>172</v>
      </c>
      <c r="C11" s="108" t="s">
        <v>1055</v>
      </c>
      <c r="D11" s="383">
        <v>3.4</v>
      </c>
      <c r="E11" s="383">
        <v>3.1</v>
      </c>
    </row>
    <row r="12" spans="2:5" ht="15">
      <c r="B12" s="110" t="s">
        <v>172</v>
      </c>
      <c r="C12" s="110" t="s">
        <v>1057</v>
      </c>
      <c r="D12" s="384">
        <v>3.5</v>
      </c>
      <c r="E12" s="384">
        <v>3.1</v>
      </c>
    </row>
    <row r="13" spans="2:5" ht="15">
      <c r="B13" s="108" t="s">
        <v>172</v>
      </c>
      <c r="C13" s="108" t="s">
        <v>1052</v>
      </c>
      <c r="D13" s="383">
        <v>3.2</v>
      </c>
      <c r="E13" s="383">
        <v>2.8</v>
      </c>
    </row>
    <row r="14" spans="2:5" ht="15">
      <c r="B14" s="110" t="s">
        <v>172</v>
      </c>
      <c r="C14" s="110" t="s">
        <v>1060</v>
      </c>
      <c r="D14" s="384">
        <v>3.5</v>
      </c>
      <c r="E14" s="384">
        <v>3.1</v>
      </c>
    </row>
    <row r="15" spans="2:5" ht="25.5">
      <c r="B15" s="108" t="s">
        <v>172</v>
      </c>
      <c r="C15" s="108" t="s">
        <v>1062</v>
      </c>
      <c r="D15" s="383">
        <v>3.2</v>
      </c>
      <c r="E15" s="383">
        <v>2.9</v>
      </c>
    </row>
    <row r="16" spans="2:5" ht="15">
      <c r="B16" s="110" t="s">
        <v>172</v>
      </c>
      <c r="C16" s="110" t="s">
        <v>1064</v>
      </c>
      <c r="D16" s="384">
        <v>3.4</v>
      </c>
      <c r="E16" s="384">
        <v>3.1</v>
      </c>
    </row>
    <row r="17" spans="2:5" ht="25.5">
      <c r="B17" s="108" t="s">
        <v>169</v>
      </c>
      <c r="C17" s="108" t="s">
        <v>176</v>
      </c>
      <c r="D17" s="451">
        <v>0</v>
      </c>
      <c r="E17" s="451">
        <v>0</v>
      </c>
    </row>
    <row r="21" ht="15">
      <c r="B21" s="46" t="s">
        <v>1715</v>
      </c>
    </row>
    <row r="22" ht="15">
      <c r="B22" s="165"/>
    </row>
    <row r="23" spans="2:15" ht="15">
      <c r="B23" s="497" t="s">
        <v>116</v>
      </c>
      <c r="C23" s="497"/>
      <c r="D23" s="497" t="s">
        <v>1720</v>
      </c>
      <c r="E23" s="497"/>
      <c r="F23" s="497"/>
      <c r="G23" s="497"/>
      <c r="H23" s="497"/>
      <c r="I23" s="497"/>
      <c r="J23" s="497"/>
      <c r="K23" s="497"/>
      <c r="L23" s="497"/>
      <c r="M23" s="497"/>
      <c r="N23" s="497"/>
      <c r="O23" s="497"/>
    </row>
    <row r="24" spans="2:15" ht="15">
      <c r="B24" s="497"/>
      <c r="C24" s="497"/>
      <c r="D24" s="497" t="s">
        <v>1049</v>
      </c>
      <c r="E24" s="497"/>
      <c r="F24" s="497"/>
      <c r="G24" s="497"/>
      <c r="H24" s="497"/>
      <c r="I24" s="497"/>
      <c r="J24" s="497"/>
      <c r="K24" s="497"/>
      <c r="L24" s="497"/>
      <c r="M24" s="497"/>
      <c r="N24" s="497"/>
      <c r="O24" s="497"/>
    </row>
    <row r="25" spans="2:15" ht="15">
      <c r="B25" s="497"/>
      <c r="C25" s="497"/>
      <c r="D25" s="497" t="s">
        <v>118</v>
      </c>
      <c r="E25" s="497"/>
      <c r="F25" s="497"/>
      <c r="G25" s="497"/>
      <c r="H25" s="497"/>
      <c r="I25" s="497"/>
      <c r="J25" s="497"/>
      <c r="K25" s="497"/>
      <c r="L25" s="497"/>
      <c r="M25" s="497"/>
      <c r="N25" s="497"/>
      <c r="O25" s="497"/>
    </row>
    <row r="26" spans="2:15" ht="15">
      <c r="B26" s="497"/>
      <c r="C26" s="497"/>
      <c r="D26" s="497" t="s">
        <v>1717</v>
      </c>
      <c r="E26" s="497"/>
      <c r="F26" s="497"/>
      <c r="G26" s="497"/>
      <c r="H26" s="497"/>
      <c r="I26" s="497"/>
      <c r="J26" s="497"/>
      <c r="K26" s="497"/>
      <c r="L26" s="497"/>
      <c r="M26" s="497"/>
      <c r="N26" s="497"/>
      <c r="O26" s="497"/>
    </row>
    <row r="27" spans="2:15" ht="15">
      <c r="B27" s="497"/>
      <c r="C27" s="497"/>
      <c r="D27" s="497" t="s">
        <v>130</v>
      </c>
      <c r="E27" s="497"/>
      <c r="F27" s="497" t="s">
        <v>1721</v>
      </c>
      <c r="G27" s="497"/>
      <c r="H27" s="497" t="s">
        <v>1722</v>
      </c>
      <c r="I27" s="497"/>
      <c r="J27" s="497" t="s">
        <v>1723</v>
      </c>
      <c r="K27" s="497"/>
      <c r="L27" s="497" t="s">
        <v>1724</v>
      </c>
      <c r="M27" s="497"/>
      <c r="N27" s="497" t="s">
        <v>1725</v>
      </c>
      <c r="O27" s="497"/>
    </row>
    <row r="28" spans="2:15" ht="15">
      <c r="B28" s="497"/>
      <c r="C28" s="497"/>
      <c r="D28" s="497" t="s">
        <v>1071</v>
      </c>
      <c r="E28" s="497"/>
      <c r="F28" s="497" t="s">
        <v>1071</v>
      </c>
      <c r="G28" s="497"/>
      <c r="H28" s="497" t="s">
        <v>1071</v>
      </c>
      <c r="I28" s="497"/>
      <c r="J28" s="497" t="s">
        <v>1071</v>
      </c>
      <c r="K28" s="497"/>
      <c r="L28" s="497" t="s">
        <v>1071</v>
      </c>
      <c r="M28" s="497"/>
      <c r="N28" s="497" t="s">
        <v>1071</v>
      </c>
      <c r="O28" s="497"/>
    </row>
    <row r="29" spans="2:15" ht="15">
      <c r="B29" s="59" t="s">
        <v>1072</v>
      </c>
      <c r="C29" s="60" t="s">
        <v>1073</v>
      </c>
      <c r="D29" s="170">
        <v>4043726</v>
      </c>
      <c r="E29" s="62" t="s">
        <v>1054</v>
      </c>
      <c r="F29" s="170">
        <v>866827</v>
      </c>
      <c r="G29" s="62" t="s">
        <v>1054</v>
      </c>
      <c r="H29" s="170">
        <v>1277558</v>
      </c>
      <c r="I29" s="62" t="s">
        <v>1054</v>
      </c>
      <c r="J29" s="170">
        <v>965781</v>
      </c>
      <c r="K29" s="62" t="s">
        <v>1054</v>
      </c>
      <c r="L29" s="170">
        <v>671066</v>
      </c>
      <c r="M29" s="62" t="s">
        <v>1054</v>
      </c>
      <c r="N29" s="170">
        <v>262494</v>
      </c>
      <c r="O29" s="62" t="s">
        <v>1054</v>
      </c>
    </row>
    <row r="30" spans="2:15" ht="15">
      <c r="B30" s="59" t="s">
        <v>1074</v>
      </c>
      <c r="C30" s="60" t="s">
        <v>1075</v>
      </c>
      <c r="D30" s="170">
        <v>3869188</v>
      </c>
      <c r="E30" s="62" t="s">
        <v>1054</v>
      </c>
      <c r="F30" s="170">
        <v>834680</v>
      </c>
      <c r="G30" s="62" t="s">
        <v>1054</v>
      </c>
      <c r="H30" s="170">
        <v>1232982</v>
      </c>
      <c r="I30" s="62" t="s">
        <v>1054</v>
      </c>
      <c r="J30" s="170">
        <v>923812</v>
      </c>
      <c r="K30" s="62" t="s">
        <v>1054</v>
      </c>
      <c r="L30" s="170">
        <v>637236</v>
      </c>
      <c r="M30" s="62" t="s">
        <v>1054</v>
      </c>
      <c r="N30" s="170">
        <v>240478</v>
      </c>
      <c r="O30" s="62" t="s">
        <v>1054</v>
      </c>
    </row>
    <row r="31" spans="2:15" ht="15">
      <c r="B31" s="59" t="s">
        <v>1076</v>
      </c>
      <c r="C31" s="60" t="s">
        <v>1077</v>
      </c>
      <c r="D31" s="170">
        <v>1330892</v>
      </c>
      <c r="E31" s="62" t="s">
        <v>1054</v>
      </c>
      <c r="F31" s="170">
        <v>228923</v>
      </c>
      <c r="G31" s="62" t="s">
        <v>1054</v>
      </c>
      <c r="H31" s="170">
        <v>390608</v>
      </c>
      <c r="I31" s="62" t="s">
        <v>1054</v>
      </c>
      <c r="J31" s="170">
        <v>349821</v>
      </c>
      <c r="K31" s="62" t="s">
        <v>1054</v>
      </c>
      <c r="L31" s="170">
        <v>256375</v>
      </c>
      <c r="M31" s="62" t="s">
        <v>1054</v>
      </c>
      <c r="N31" s="170">
        <v>105165</v>
      </c>
      <c r="O31" s="62" t="s">
        <v>1054</v>
      </c>
    </row>
    <row r="32" spans="2:15" ht="15">
      <c r="B32" s="59" t="s">
        <v>1078</v>
      </c>
      <c r="C32" s="60" t="s">
        <v>1079</v>
      </c>
      <c r="D32" s="170">
        <v>137346</v>
      </c>
      <c r="E32" s="62" t="s">
        <v>1054</v>
      </c>
      <c r="F32" s="170">
        <v>19797</v>
      </c>
      <c r="G32" s="62" t="s">
        <v>1054</v>
      </c>
      <c r="H32" s="170">
        <v>35151</v>
      </c>
      <c r="I32" s="62" t="s">
        <v>1054</v>
      </c>
      <c r="J32" s="170">
        <v>35276</v>
      </c>
      <c r="K32" s="62" t="s">
        <v>1054</v>
      </c>
      <c r="L32" s="170">
        <v>32449</v>
      </c>
      <c r="M32" s="62" t="s">
        <v>1054</v>
      </c>
      <c r="N32" s="170">
        <v>14673</v>
      </c>
      <c r="O32" s="62" t="s">
        <v>1054</v>
      </c>
    </row>
    <row r="33" spans="2:15" ht="15">
      <c r="B33" s="59" t="s">
        <v>1055</v>
      </c>
      <c r="C33" s="60" t="s">
        <v>1056</v>
      </c>
      <c r="D33" s="170">
        <v>6172</v>
      </c>
      <c r="E33" s="62" t="s">
        <v>1054</v>
      </c>
      <c r="F33" s="170">
        <v>780</v>
      </c>
      <c r="G33" s="62" t="s">
        <v>1054</v>
      </c>
      <c r="H33" s="170">
        <v>1565</v>
      </c>
      <c r="I33" s="62" t="s">
        <v>1054</v>
      </c>
      <c r="J33" s="170">
        <v>1546</v>
      </c>
      <c r="K33" s="62" t="s">
        <v>1054</v>
      </c>
      <c r="L33" s="170">
        <v>1515</v>
      </c>
      <c r="M33" s="62" t="s">
        <v>1054</v>
      </c>
      <c r="N33" s="170">
        <v>766</v>
      </c>
      <c r="O33" s="62" t="s">
        <v>1054</v>
      </c>
    </row>
    <row r="34" spans="2:15" ht="15">
      <c r="B34" s="59" t="s">
        <v>1057</v>
      </c>
      <c r="C34" s="60" t="s">
        <v>1058</v>
      </c>
      <c r="D34" s="170">
        <v>38052</v>
      </c>
      <c r="E34" s="62" t="s">
        <v>1054</v>
      </c>
      <c r="F34" s="170">
        <v>4099</v>
      </c>
      <c r="G34" s="62" t="s">
        <v>1054</v>
      </c>
      <c r="H34" s="170">
        <v>9060</v>
      </c>
      <c r="I34" s="62" t="s">
        <v>1054</v>
      </c>
      <c r="J34" s="170">
        <v>10009</v>
      </c>
      <c r="K34" s="62" t="s">
        <v>1054</v>
      </c>
      <c r="L34" s="170">
        <v>9858</v>
      </c>
      <c r="M34" s="62" t="s">
        <v>1054</v>
      </c>
      <c r="N34" s="170">
        <v>5026</v>
      </c>
      <c r="O34" s="62" t="s">
        <v>1054</v>
      </c>
    </row>
    <row r="35" spans="2:15" ht="15">
      <c r="B35" s="59" t="s">
        <v>1052</v>
      </c>
      <c r="C35" s="60" t="s">
        <v>1059</v>
      </c>
      <c r="D35" s="170">
        <v>63986</v>
      </c>
      <c r="E35" s="62" t="s">
        <v>1054</v>
      </c>
      <c r="F35" s="170">
        <v>10905</v>
      </c>
      <c r="G35" s="62" t="s">
        <v>1054</v>
      </c>
      <c r="H35" s="170">
        <v>17057</v>
      </c>
      <c r="I35" s="62" t="s">
        <v>1054</v>
      </c>
      <c r="J35" s="170">
        <v>16818</v>
      </c>
      <c r="K35" s="62" t="s">
        <v>1054</v>
      </c>
      <c r="L35" s="170">
        <v>14319</v>
      </c>
      <c r="M35" s="62" t="s">
        <v>1054</v>
      </c>
      <c r="N35" s="170">
        <v>4887</v>
      </c>
      <c r="O35" s="62" t="s">
        <v>1054</v>
      </c>
    </row>
    <row r="36" spans="2:15" ht="15">
      <c r="B36" s="59" t="s">
        <v>1060</v>
      </c>
      <c r="C36" s="60" t="s">
        <v>1061</v>
      </c>
      <c r="D36" s="170">
        <v>11087</v>
      </c>
      <c r="E36" s="62" t="s">
        <v>1054</v>
      </c>
      <c r="F36" s="170">
        <v>1503</v>
      </c>
      <c r="G36" s="62" t="s">
        <v>1054</v>
      </c>
      <c r="H36" s="170">
        <v>2775</v>
      </c>
      <c r="I36" s="62" t="s">
        <v>1054</v>
      </c>
      <c r="J36" s="170">
        <v>2588</v>
      </c>
      <c r="K36" s="62" t="s">
        <v>1054</v>
      </c>
      <c r="L36" s="170">
        <v>2654</v>
      </c>
      <c r="M36" s="62" t="s">
        <v>1054</v>
      </c>
      <c r="N36" s="170">
        <v>1567</v>
      </c>
      <c r="O36" s="62" t="s">
        <v>1054</v>
      </c>
    </row>
    <row r="37" spans="2:15" ht="15">
      <c r="B37" s="59" t="s">
        <v>1062</v>
      </c>
      <c r="C37" s="60" t="s">
        <v>1063</v>
      </c>
      <c r="D37" s="170">
        <v>2492</v>
      </c>
      <c r="E37" s="62" t="s">
        <v>1054</v>
      </c>
      <c r="F37" s="170">
        <v>468</v>
      </c>
      <c r="G37" s="62" t="s">
        <v>1054</v>
      </c>
      <c r="H37" s="170">
        <v>708</v>
      </c>
      <c r="I37" s="62" t="s">
        <v>1054</v>
      </c>
      <c r="J37" s="170">
        <v>514</v>
      </c>
      <c r="K37" s="62" t="s">
        <v>1054</v>
      </c>
      <c r="L37" s="170">
        <v>474</v>
      </c>
      <c r="M37" s="62" t="s">
        <v>1054</v>
      </c>
      <c r="N37" s="170">
        <v>328</v>
      </c>
      <c r="O37" s="62" t="s">
        <v>1054</v>
      </c>
    </row>
    <row r="38" spans="2:15" ht="15">
      <c r="B38" s="59" t="s">
        <v>1064</v>
      </c>
      <c r="C38" s="60" t="s">
        <v>1065</v>
      </c>
      <c r="D38" s="170">
        <v>15557</v>
      </c>
      <c r="E38" s="62" t="s">
        <v>1054</v>
      </c>
      <c r="F38" s="170">
        <v>2042</v>
      </c>
      <c r="G38" s="62" t="s">
        <v>1054</v>
      </c>
      <c r="H38" s="170">
        <v>3986</v>
      </c>
      <c r="I38" s="62" t="s">
        <v>1054</v>
      </c>
      <c r="J38" s="170">
        <v>3801</v>
      </c>
      <c r="K38" s="62" t="s">
        <v>1054</v>
      </c>
      <c r="L38" s="170">
        <v>3629</v>
      </c>
      <c r="M38" s="62" t="s">
        <v>1054</v>
      </c>
      <c r="N38" s="170">
        <v>2099</v>
      </c>
      <c r="O38" s="62" t="s">
        <v>1054</v>
      </c>
    </row>
    <row r="39" ht="15">
      <c r="B39" s="47" t="s">
        <v>1726</v>
      </c>
    </row>
    <row r="40" ht="15">
      <c r="B40" s="47" t="s">
        <v>146</v>
      </c>
    </row>
    <row r="42" ht="15">
      <c r="B42" s="46" t="s">
        <v>1727</v>
      </c>
    </row>
    <row r="43" ht="15">
      <c r="B43" s="47"/>
    </row>
    <row r="44" spans="2:98" ht="15">
      <c r="B44" s="497" t="s">
        <v>1049</v>
      </c>
      <c r="C44" s="497" t="s">
        <v>116</v>
      </c>
      <c r="D44" s="497"/>
      <c r="E44" s="497" t="s">
        <v>1716</v>
      </c>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7"/>
      <c r="BQ44" s="497"/>
      <c r="BR44" s="497"/>
      <c r="BS44" s="497"/>
      <c r="BT44" s="497"/>
      <c r="BU44" s="497"/>
      <c r="BV44" s="497"/>
      <c r="BW44" s="497"/>
      <c r="BX44" s="497"/>
      <c r="BY44" s="497"/>
      <c r="BZ44" s="497"/>
      <c r="CA44" s="497"/>
      <c r="CB44" s="497"/>
      <c r="CC44" s="497"/>
      <c r="CD44" s="497"/>
      <c r="CE44" s="497"/>
      <c r="CF44" s="497"/>
      <c r="CG44" s="497"/>
      <c r="CH44" s="497"/>
      <c r="CI44" s="497"/>
      <c r="CJ44" s="497"/>
      <c r="CK44" s="497"/>
      <c r="CL44" s="497"/>
      <c r="CM44" s="497"/>
      <c r="CN44" s="497"/>
      <c r="CO44" s="497"/>
      <c r="CP44" s="497"/>
      <c r="CQ44" s="497"/>
      <c r="CR44" s="497"/>
      <c r="CS44" s="497"/>
      <c r="CT44" s="497"/>
    </row>
    <row r="45" spans="2:98" ht="15">
      <c r="B45" s="497"/>
      <c r="C45" s="497"/>
      <c r="D45" s="497"/>
      <c r="E45" s="497" t="s">
        <v>1717</v>
      </c>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497"/>
      <c r="BG45" s="497"/>
      <c r="BH45" s="497"/>
      <c r="BI45" s="497"/>
      <c r="BJ45" s="497"/>
      <c r="BK45" s="497"/>
      <c r="BL45" s="497"/>
      <c r="BM45" s="497"/>
      <c r="BN45" s="497"/>
      <c r="BO45" s="497"/>
      <c r="BP45" s="497"/>
      <c r="BQ45" s="497"/>
      <c r="BR45" s="497"/>
      <c r="BS45" s="497"/>
      <c r="BT45" s="497"/>
      <c r="BU45" s="497"/>
      <c r="BV45" s="497"/>
      <c r="BW45" s="497"/>
      <c r="BX45" s="497"/>
      <c r="BY45" s="497"/>
      <c r="BZ45" s="497"/>
      <c r="CA45" s="497"/>
      <c r="CB45" s="497"/>
      <c r="CC45" s="497"/>
      <c r="CD45" s="497"/>
      <c r="CE45" s="497"/>
      <c r="CF45" s="497"/>
      <c r="CG45" s="497"/>
      <c r="CH45" s="497"/>
      <c r="CI45" s="497"/>
      <c r="CJ45" s="497"/>
      <c r="CK45" s="497"/>
      <c r="CL45" s="497"/>
      <c r="CM45" s="497"/>
      <c r="CN45" s="497"/>
      <c r="CO45" s="497"/>
      <c r="CP45" s="497"/>
      <c r="CQ45" s="497"/>
      <c r="CR45" s="497"/>
      <c r="CS45" s="497"/>
      <c r="CT45" s="497"/>
    </row>
    <row r="46" spans="2:98" ht="15">
      <c r="B46" s="497"/>
      <c r="C46" s="497"/>
      <c r="D46" s="497"/>
      <c r="E46" s="497" t="s">
        <v>130</v>
      </c>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7"/>
      <c r="AV46" s="497"/>
      <c r="AW46" s="497"/>
      <c r="AX46" s="497"/>
      <c r="AY46" s="497"/>
      <c r="AZ46" s="497"/>
      <c r="BA46" s="497"/>
      <c r="BB46" s="497"/>
      <c r="BC46" s="497"/>
      <c r="BD46" s="497"/>
      <c r="BE46" s="497"/>
      <c r="BF46" s="497"/>
      <c r="BG46" s="497"/>
      <c r="BH46" s="497"/>
      <c r="BI46" s="497"/>
      <c r="BJ46" s="497"/>
      <c r="BK46" s="497"/>
      <c r="BL46" s="497"/>
      <c r="BM46" s="497"/>
      <c r="BN46" s="497"/>
      <c r="BO46" s="497"/>
      <c r="BP46" s="497"/>
      <c r="BQ46" s="497"/>
      <c r="BR46" s="497"/>
      <c r="BS46" s="497"/>
      <c r="BT46" s="497"/>
      <c r="BU46" s="497"/>
      <c r="BV46" s="497"/>
      <c r="BW46" s="497"/>
      <c r="BX46" s="497"/>
      <c r="BY46" s="497"/>
      <c r="BZ46" s="497"/>
      <c r="CA46" s="497"/>
      <c r="CB46" s="497"/>
      <c r="CC46" s="497"/>
      <c r="CD46" s="497"/>
      <c r="CE46" s="497"/>
      <c r="CF46" s="497"/>
      <c r="CG46" s="497"/>
      <c r="CH46" s="497"/>
      <c r="CI46" s="497"/>
      <c r="CJ46" s="497"/>
      <c r="CK46" s="497"/>
      <c r="CL46" s="497"/>
      <c r="CM46" s="497"/>
      <c r="CN46" s="497"/>
      <c r="CO46" s="497"/>
      <c r="CP46" s="497"/>
      <c r="CQ46" s="497"/>
      <c r="CR46" s="497"/>
      <c r="CS46" s="497"/>
      <c r="CT46" s="497"/>
    </row>
    <row r="47" spans="2:98" ht="15">
      <c r="B47" s="497"/>
      <c r="C47" s="497"/>
      <c r="D47" s="497"/>
      <c r="E47" s="497" t="s">
        <v>1718</v>
      </c>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c r="BT47" s="497"/>
      <c r="BU47" s="497"/>
      <c r="BV47" s="497"/>
      <c r="BW47" s="497"/>
      <c r="BX47" s="497"/>
      <c r="BY47" s="497"/>
      <c r="BZ47" s="497"/>
      <c r="CA47" s="497"/>
      <c r="CB47" s="497"/>
      <c r="CC47" s="497"/>
      <c r="CD47" s="497"/>
      <c r="CE47" s="497"/>
      <c r="CF47" s="497"/>
      <c r="CG47" s="497"/>
      <c r="CH47" s="497"/>
      <c r="CI47" s="497"/>
      <c r="CJ47" s="497"/>
      <c r="CK47" s="497"/>
      <c r="CL47" s="497"/>
      <c r="CM47" s="497"/>
      <c r="CN47" s="497"/>
      <c r="CO47" s="497"/>
      <c r="CP47" s="497"/>
      <c r="CQ47" s="497"/>
      <c r="CR47" s="497"/>
      <c r="CS47" s="497"/>
      <c r="CT47" s="497"/>
    </row>
    <row r="48" spans="2:98" ht="15">
      <c r="B48" s="497"/>
      <c r="C48" s="497"/>
      <c r="D48" s="497"/>
      <c r="E48" s="497" t="s">
        <v>130</v>
      </c>
      <c r="F48" s="497"/>
      <c r="G48" s="497" t="s">
        <v>1728</v>
      </c>
      <c r="H48" s="497"/>
      <c r="I48" s="497" t="s">
        <v>1729</v>
      </c>
      <c r="J48" s="497"/>
      <c r="K48" s="497" t="s">
        <v>1730</v>
      </c>
      <c r="L48" s="497"/>
      <c r="M48" s="497" t="s">
        <v>1731</v>
      </c>
      <c r="N48" s="497"/>
      <c r="O48" s="497" t="s">
        <v>1732</v>
      </c>
      <c r="P48" s="497"/>
      <c r="Q48" s="497" t="s">
        <v>1733</v>
      </c>
      <c r="R48" s="497"/>
      <c r="S48" s="497" t="s">
        <v>1734</v>
      </c>
      <c r="T48" s="497"/>
      <c r="U48" s="497" t="s">
        <v>1735</v>
      </c>
      <c r="V48" s="497"/>
      <c r="W48" s="497" t="s">
        <v>1736</v>
      </c>
      <c r="X48" s="497"/>
      <c r="Y48" s="497" t="s">
        <v>1737</v>
      </c>
      <c r="Z48" s="497"/>
      <c r="AA48" s="497" t="s">
        <v>1738</v>
      </c>
      <c r="AB48" s="497"/>
      <c r="AC48" s="497" t="s">
        <v>1739</v>
      </c>
      <c r="AD48" s="497"/>
      <c r="AE48" s="497" t="s">
        <v>1740</v>
      </c>
      <c r="AF48" s="497"/>
      <c r="AG48" s="497" t="s">
        <v>1741</v>
      </c>
      <c r="AH48" s="497"/>
      <c r="AI48" s="497" t="s">
        <v>1742</v>
      </c>
      <c r="AJ48" s="497"/>
      <c r="AK48" s="497" t="s">
        <v>1743</v>
      </c>
      <c r="AL48" s="497"/>
      <c r="AM48" s="497" t="s">
        <v>1744</v>
      </c>
      <c r="AN48" s="497"/>
      <c r="AO48" s="497" t="s">
        <v>1745</v>
      </c>
      <c r="AP48" s="497"/>
      <c r="AQ48" s="497" t="s">
        <v>1746</v>
      </c>
      <c r="AR48" s="497"/>
      <c r="AS48" s="497" t="s">
        <v>1747</v>
      </c>
      <c r="AT48" s="497"/>
      <c r="AU48" s="497" t="s">
        <v>1748</v>
      </c>
      <c r="AV48" s="497"/>
      <c r="AW48" s="497" t="s">
        <v>1749</v>
      </c>
      <c r="AX48" s="497"/>
      <c r="AY48" s="497" t="s">
        <v>1750</v>
      </c>
      <c r="AZ48" s="497"/>
      <c r="BA48" s="497" t="s">
        <v>1751</v>
      </c>
      <c r="BB48" s="497"/>
      <c r="BC48" s="497" t="s">
        <v>1752</v>
      </c>
      <c r="BD48" s="497"/>
      <c r="BE48" s="497" t="s">
        <v>1753</v>
      </c>
      <c r="BF48" s="497"/>
      <c r="BG48" s="497" t="s">
        <v>1754</v>
      </c>
      <c r="BH48" s="497"/>
      <c r="BI48" s="497" t="s">
        <v>1755</v>
      </c>
      <c r="BJ48" s="497"/>
      <c r="BK48" s="497" t="s">
        <v>1756</v>
      </c>
      <c r="BL48" s="497"/>
      <c r="BM48" s="497" t="s">
        <v>267</v>
      </c>
      <c r="BN48" s="497"/>
      <c r="BO48" s="497" t="s">
        <v>268</v>
      </c>
      <c r="BP48" s="497"/>
      <c r="BQ48" s="497" t="s">
        <v>269</v>
      </c>
      <c r="BR48" s="497"/>
      <c r="BS48" s="497" t="s">
        <v>270</v>
      </c>
      <c r="BT48" s="497"/>
      <c r="BU48" s="497" t="s">
        <v>271</v>
      </c>
      <c r="BV48" s="497"/>
      <c r="BW48" s="497" t="s">
        <v>272</v>
      </c>
      <c r="BX48" s="497"/>
      <c r="BY48" s="497" t="s">
        <v>273</v>
      </c>
      <c r="BZ48" s="497"/>
      <c r="CA48" s="497" t="s">
        <v>274</v>
      </c>
      <c r="CB48" s="497"/>
      <c r="CC48" s="497" t="s">
        <v>275</v>
      </c>
      <c r="CD48" s="497"/>
      <c r="CE48" s="497" t="s">
        <v>276</v>
      </c>
      <c r="CF48" s="497"/>
      <c r="CG48" s="497" t="s">
        <v>277</v>
      </c>
      <c r="CH48" s="497"/>
      <c r="CI48" s="497" t="s">
        <v>278</v>
      </c>
      <c r="CJ48" s="497"/>
      <c r="CK48" s="497" t="s">
        <v>279</v>
      </c>
      <c r="CL48" s="497"/>
      <c r="CM48" s="497" t="s">
        <v>280</v>
      </c>
      <c r="CN48" s="497"/>
      <c r="CO48" s="497" t="s">
        <v>281</v>
      </c>
      <c r="CP48" s="497"/>
      <c r="CQ48" s="497" t="s">
        <v>282</v>
      </c>
      <c r="CR48" s="497"/>
      <c r="CS48" s="497" t="s">
        <v>283</v>
      </c>
      <c r="CT48" s="497"/>
    </row>
    <row r="49" spans="2:98" ht="15">
      <c r="B49" s="497"/>
      <c r="C49" s="497"/>
      <c r="D49" s="497"/>
      <c r="E49" s="497" t="s">
        <v>1071</v>
      </c>
      <c r="F49" s="497"/>
      <c r="G49" s="497" t="s">
        <v>1071</v>
      </c>
      <c r="H49" s="497"/>
      <c r="I49" s="497" t="s">
        <v>1071</v>
      </c>
      <c r="J49" s="497"/>
      <c r="K49" s="497" t="s">
        <v>1071</v>
      </c>
      <c r="L49" s="497"/>
      <c r="M49" s="497" t="s">
        <v>1071</v>
      </c>
      <c r="N49" s="497"/>
      <c r="O49" s="497" t="s">
        <v>1071</v>
      </c>
      <c r="P49" s="497"/>
      <c r="Q49" s="497" t="s">
        <v>1071</v>
      </c>
      <c r="R49" s="497"/>
      <c r="S49" s="497" t="s">
        <v>1071</v>
      </c>
      <c r="T49" s="497"/>
      <c r="U49" s="497" t="s">
        <v>1071</v>
      </c>
      <c r="V49" s="497"/>
      <c r="W49" s="497" t="s">
        <v>1071</v>
      </c>
      <c r="X49" s="497"/>
      <c r="Y49" s="497" t="s">
        <v>1071</v>
      </c>
      <c r="Z49" s="497"/>
      <c r="AA49" s="497" t="s">
        <v>1071</v>
      </c>
      <c r="AB49" s="497"/>
      <c r="AC49" s="497" t="s">
        <v>1071</v>
      </c>
      <c r="AD49" s="497"/>
      <c r="AE49" s="497" t="s">
        <v>1071</v>
      </c>
      <c r="AF49" s="497"/>
      <c r="AG49" s="497" t="s">
        <v>1071</v>
      </c>
      <c r="AH49" s="497"/>
      <c r="AI49" s="497" t="s">
        <v>1071</v>
      </c>
      <c r="AJ49" s="497"/>
      <c r="AK49" s="497" t="s">
        <v>1071</v>
      </c>
      <c r="AL49" s="497"/>
      <c r="AM49" s="497" t="s">
        <v>1071</v>
      </c>
      <c r="AN49" s="497"/>
      <c r="AO49" s="497" t="s">
        <v>1071</v>
      </c>
      <c r="AP49" s="497"/>
      <c r="AQ49" s="497" t="s">
        <v>1071</v>
      </c>
      <c r="AR49" s="497"/>
      <c r="AS49" s="497" t="s">
        <v>1071</v>
      </c>
      <c r="AT49" s="497"/>
      <c r="AU49" s="497" t="s">
        <v>1071</v>
      </c>
      <c r="AV49" s="497"/>
      <c r="AW49" s="497" t="s">
        <v>1071</v>
      </c>
      <c r="AX49" s="497"/>
      <c r="AY49" s="497" t="s">
        <v>1071</v>
      </c>
      <c r="AZ49" s="497"/>
      <c r="BA49" s="497" t="s">
        <v>1071</v>
      </c>
      <c r="BB49" s="497"/>
      <c r="BC49" s="497" t="s">
        <v>1071</v>
      </c>
      <c r="BD49" s="497"/>
      <c r="BE49" s="497" t="s">
        <v>1071</v>
      </c>
      <c r="BF49" s="497"/>
      <c r="BG49" s="497" t="s">
        <v>1071</v>
      </c>
      <c r="BH49" s="497"/>
      <c r="BI49" s="497" t="s">
        <v>1071</v>
      </c>
      <c r="BJ49" s="497"/>
      <c r="BK49" s="497" t="s">
        <v>1071</v>
      </c>
      <c r="BL49" s="497"/>
      <c r="BM49" s="497" t="s">
        <v>1071</v>
      </c>
      <c r="BN49" s="497"/>
      <c r="BO49" s="497" t="s">
        <v>1071</v>
      </c>
      <c r="BP49" s="497"/>
      <c r="BQ49" s="497" t="s">
        <v>1071</v>
      </c>
      <c r="BR49" s="497"/>
      <c r="BS49" s="497" t="s">
        <v>1071</v>
      </c>
      <c r="BT49" s="497"/>
      <c r="BU49" s="497" t="s">
        <v>1071</v>
      </c>
      <c r="BV49" s="497"/>
      <c r="BW49" s="497" t="s">
        <v>1071</v>
      </c>
      <c r="BX49" s="497"/>
      <c r="BY49" s="497" t="s">
        <v>1071</v>
      </c>
      <c r="BZ49" s="497"/>
      <c r="CA49" s="497" t="s">
        <v>1071</v>
      </c>
      <c r="CB49" s="497"/>
      <c r="CC49" s="497" t="s">
        <v>1071</v>
      </c>
      <c r="CD49" s="497"/>
      <c r="CE49" s="497" t="s">
        <v>1071</v>
      </c>
      <c r="CF49" s="497"/>
      <c r="CG49" s="497" t="s">
        <v>1071</v>
      </c>
      <c r="CH49" s="497"/>
      <c r="CI49" s="497" t="s">
        <v>1071</v>
      </c>
      <c r="CJ49" s="497"/>
      <c r="CK49" s="497" t="s">
        <v>1071</v>
      </c>
      <c r="CL49" s="497"/>
      <c r="CM49" s="497" t="s">
        <v>1071</v>
      </c>
      <c r="CN49" s="497"/>
      <c r="CO49" s="497" t="s">
        <v>1071</v>
      </c>
      <c r="CP49" s="497"/>
      <c r="CQ49" s="497" t="s">
        <v>1071</v>
      </c>
      <c r="CR49" s="497"/>
      <c r="CS49" s="497" t="s">
        <v>1071</v>
      </c>
      <c r="CT49" s="497"/>
    </row>
    <row r="50" spans="2:98" ht="15">
      <c r="B50" s="505" t="s">
        <v>118</v>
      </c>
      <c r="C50" s="59" t="s">
        <v>1072</v>
      </c>
      <c r="D50" s="60" t="s">
        <v>1073</v>
      </c>
      <c r="E50" s="170">
        <v>4043726</v>
      </c>
      <c r="F50" s="62" t="s">
        <v>1054</v>
      </c>
      <c r="G50" s="170">
        <v>940457</v>
      </c>
      <c r="H50" s="62" t="s">
        <v>1054</v>
      </c>
      <c r="I50" s="170">
        <v>866827</v>
      </c>
      <c r="J50" s="62" t="s">
        <v>1054</v>
      </c>
      <c r="K50" s="170">
        <v>52162</v>
      </c>
      <c r="L50" s="62" t="s">
        <v>1054</v>
      </c>
      <c r="M50" s="170">
        <v>21468</v>
      </c>
      <c r="N50" s="62" t="s">
        <v>1054</v>
      </c>
      <c r="O50" s="170">
        <v>2984598</v>
      </c>
      <c r="P50" s="62" t="s">
        <v>1054</v>
      </c>
      <c r="Q50" s="170">
        <v>892560</v>
      </c>
      <c r="R50" s="62" t="s">
        <v>1054</v>
      </c>
      <c r="S50" s="170">
        <v>829835</v>
      </c>
      <c r="T50" s="62" t="s">
        <v>1054</v>
      </c>
      <c r="U50" s="170">
        <v>62725</v>
      </c>
      <c r="V50" s="62" t="s">
        <v>1054</v>
      </c>
      <c r="W50" s="170">
        <v>1081980</v>
      </c>
      <c r="X50" s="62" t="s">
        <v>1054</v>
      </c>
      <c r="Y50" s="170">
        <v>259233</v>
      </c>
      <c r="Z50" s="62" t="s">
        <v>1054</v>
      </c>
      <c r="AA50" s="170">
        <v>237731</v>
      </c>
      <c r="AB50" s="62" t="s">
        <v>1054</v>
      </c>
      <c r="AC50" s="170">
        <v>21502</v>
      </c>
      <c r="AD50" s="62" t="s">
        <v>1054</v>
      </c>
      <c r="AE50" s="170">
        <v>144405</v>
      </c>
      <c r="AF50" s="62" t="s">
        <v>1054</v>
      </c>
      <c r="AG50" s="170">
        <v>133922</v>
      </c>
      <c r="AH50" s="62" t="s">
        <v>1054</v>
      </c>
      <c r="AI50" s="170">
        <v>10483</v>
      </c>
      <c r="AJ50" s="62" t="s">
        <v>1054</v>
      </c>
      <c r="AK50" s="170">
        <v>183186</v>
      </c>
      <c r="AL50" s="62" t="s">
        <v>1054</v>
      </c>
      <c r="AM50" s="170">
        <v>169489</v>
      </c>
      <c r="AN50" s="62" t="s">
        <v>1054</v>
      </c>
      <c r="AO50" s="170">
        <v>13697</v>
      </c>
      <c r="AP50" s="62" t="s">
        <v>1054</v>
      </c>
      <c r="AQ50" s="170">
        <v>8915</v>
      </c>
      <c r="AR50" s="62" t="s">
        <v>1054</v>
      </c>
      <c r="AS50" s="170">
        <v>8024</v>
      </c>
      <c r="AT50" s="62" t="s">
        <v>1054</v>
      </c>
      <c r="AU50" s="170">
        <v>891</v>
      </c>
      <c r="AV50" s="62" t="s">
        <v>1054</v>
      </c>
      <c r="AW50" s="170">
        <v>30441</v>
      </c>
      <c r="AX50" s="62" t="s">
        <v>1054</v>
      </c>
      <c r="AY50" s="170">
        <v>25985</v>
      </c>
      <c r="AZ50" s="62" t="s">
        <v>1054</v>
      </c>
      <c r="BA50" s="170">
        <v>4456</v>
      </c>
      <c r="BB50" s="62" t="s">
        <v>1054</v>
      </c>
      <c r="BC50" s="170">
        <v>24959</v>
      </c>
      <c r="BD50" s="62" t="s">
        <v>1054</v>
      </c>
      <c r="BE50" s="170">
        <v>23228</v>
      </c>
      <c r="BF50" s="62" t="s">
        <v>1054</v>
      </c>
      <c r="BG50" s="170">
        <v>1731</v>
      </c>
      <c r="BH50" s="62" t="s">
        <v>1054</v>
      </c>
      <c r="BI50" s="170">
        <v>216160</v>
      </c>
      <c r="BJ50" s="62" t="s">
        <v>1054</v>
      </c>
      <c r="BK50" s="170">
        <v>184409</v>
      </c>
      <c r="BL50" s="62" t="s">
        <v>1054</v>
      </c>
      <c r="BM50" s="170">
        <v>31751</v>
      </c>
      <c r="BN50" s="62" t="s">
        <v>1054</v>
      </c>
      <c r="BO50" s="170">
        <v>142759</v>
      </c>
      <c r="BP50" s="62" t="s">
        <v>1054</v>
      </c>
      <c r="BQ50" s="170">
        <v>130624</v>
      </c>
      <c r="BR50" s="62" t="s">
        <v>1054</v>
      </c>
      <c r="BS50" s="170">
        <v>12135</v>
      </c>
      <c r="BT50" s="62" t="s">
        <v>1054</v>
      </c>
      <c r="BU50" s="170">
        <v>114488</v>
      </c>
      <c r="BV50" s="62" t="s">
        <v>1054</v>
      </c>
      <c r="BW50" s="170">
        <v>13783</v>
      </c>
      <c r="BX50" s="62" t="s">
        <v>1054</v>
      </c>
      <c r="BY50" s="170">
        <v>12142</v>
      </c>
      <c r="BZ50" s="62" t="s">
        <v>1054</v>
      </c>
      <c r="CA50" s="170">
        <v>1641</v>
      </c>
      <c r="CB50" s="62" t="s">
        <v>1054</v>
      </c>
      <c r="CC50" s="170">
        <v>62772</v>
      </c>
      <c r="CD50" s="62" t="s">
        <v>1054</v>
      </c>
      <c r="CE50" s="170">
        <v>56897</v>
      </c>
      <c r="CF50" s="62" t="s">
        <v>1054</v>
      </c>
      <c r="CG50" s="170">
        <v>5875</v>
      </c>
      <c r="CH50" s="62" t="s">
        <v>1054</v>
      </c>
      <c r="CI50" s="170">
        <v>37933</v>
      </c>
      <c r="CJ50" s="62" t="s">
        <v>1054</v>
      </c>
      <c r="CK50" s="170">
        <v>33029</v>
      </c>
      <c r="CL50" s="62" t="s">
        <v>1054</v>
      </c>
      <c r="CM50" s="170">
        <v>4904</v>
      </c>
      <c r="CN50" s="62" t="s">
        <v>1054</v>
      </c>
      <c r="CO50" s="170">
        <v>4183</v>
      </c>
      <c r="CP50" s="62" t="s">
        <v>1054</v>
      </c>
      <c r="CQ50" s="170">
        <v>3540</v>
      </c>
      <c r="CR50" s="62" t="s">
        <v>1054</v>
      </c>
      <c r="CS50" s="170">
        <v>643</v>
      </c>
      <c r="CT50" s="62" t="s">
        <v>1054</v>
      </c>
    </row>
    <row r="51" spans="2:98" ht="15">
      <c r="B51" s="505"/>
      <c r="C51" s="59" t="s">
        <v>1074</v>
      </c>
      <c r="D51" s="60" t="s">
        <v>1075</v>
      </c>
      <c r="E51" s="170">
        <v>3869188</v>
      </c>
      <c r="F51" s="62" t="s">
        <v>1054</v>
      </c>
      <c r="G51" s="170">
        <v>904095</v>
      </c>
      <c r="H51" s="62" t="s">
        <v>1054</v>
      </c>
      <c r="I51" s="170">
        <v>834680</v>
      </c>
      <c r="J51" s="62" t="s">
        <v>1054</v>
      </c>
      <c r="K51" s="170">
        <v>48718</v>
      </c>
      <c r="L51" s="62" t="s">
        <v>1054</v>
      </c>
      <c r="M51" s="170">
        <v>20697</v>
      </c>
      <c r="N51" s="62" t="s">
        <v>1054</v>
      </c>
      <c r="O51" s="170">
        <v>2855945</v>
      </c>
      <c r="P51" s="62" t="s">
        <v>1054</v>
      </c>
      <c r="Q51" s="170">
        <v>864598</v>
      </c>
      <c r="R51" s="62" t="s">
        <v>1054</v>
      </c>
      <c r="S51" s="170">
        <v>804363</v>
      </c>
      <c r="T51" s="62" t="s">
        <v>1054</v>
      </c>
      <c r="U51" s="170">
        <v>60235</v>
      </c>
      <c r="V51" s="62" t="s">
        <v>1054</v>
      </c>
      <c r="W51" s="170">
        <v>1024200</v>
      </c>
      <c r="X51" s="62" t="s">
        <v>1054</v>
      </c>
      <c r="Y51" s="170">
        <v>248842</v>
      </c>
      <c r="Z51" s="62" t="s">
        <v>1054</v>
      </c>
      <c r="AA51" s="170">
        <v>228352</v>
      </c>
      <c r="AB51" s="62" t="s">
        <v>1054</v>
      </c>
      <c r="AC51" s="170">
        <v>20490</v>
      </c>
      <c r="AD51" s="62" t="s">
        <v>1054</v>
      </c>
      <c r="AE51" s="170">
        <v>139212</v>
      </c>
      <c r="AF51" s="62" t="s">
        <v>1054</v>
      </c>
      <c r="AG51" s="170">
        <v>129253</v>
      </c>
      <c r="AH51" s="62" t="s">
        <v>1054</v>
      </c>
      <c r="AI51" s="170">
        <v>9959</v>
      </c>
      <c r="AJ51" s="62" t="s">
        <v>1054</v>
      </c>
      <c r="AK51" s="170">
        <v>176401</v>
      </c>
      <c r="AL51" s="62" t="s">
        <v>1054</v>
      </c>
      <c r="AM51" s="170">
        <v>163380</v>
      </c>
      <c r="AN51" s="62" t="s">
        <v>1054</v>
      </c>
      <c r="AO51" s="170">
        <v>13021</v>
      </c>
      <c r="AP51" s="62" t="s">
        <v>1054</v>
      </c>
      <c r="AQ51" s="170">
        <v>8624</v>
      </c>
      <c r="AR51" s="62" t="s">
        <v>1054</v>
      </c>
      <c r="AS51" s="170">
        <v>7763</v>
      </c>
      <c r="AT51" s="62" t="s">
        <v>1054</v>
      </c>
      <c r="AU51" s="170">
        <v>861</v>
      </c>
      <c r="AV51" s="62" t="s">
        <v>1054</v>
      </c>
      <c r="AW51" s="170">
        <v>29044</v>
      </c>
      <c r="AX51" s="62" t="s">
        <v>1054</v>
      </c>
      <c r="AY51" s="170">
        <v>24820</v>
      </c>
      <c r="AZ51" s="62" t="s">
        <v>1054</v>
      </c>
      <c r="BA51" s="170">
        <v>4224</v>
      </c>
      <c r="BB51" s="62" t="s">
        <v>1054</v>
      </c>
      <c r="BC51" s="170">
        <v>23771</v>
      </c>
      <c r="BD51" s="62" t="s">
        <v>1054</v>
      </c>
      <c r="BE51" s="170">
        <v>22137</v>
      </c>
      <c r="BF51" s="62" t="s">
        <v>1054</v>
      </c>
      <c r="BG51" s="170">
        <v>1634</v>
      </c>
      <c r="BH51" s="62" t="s">
        <v>1054</v>
      </c>
      <c r="BI51" s="170">
        <v>206413</v>
      </c>
      <c r="BJ51" s="62" t="s">
        <v>1054</v>
      </c>
      <c r="BK51" s="170">
        <v>176430</v>
      </c>
      <c r="BL51" s="62" t="s">
        <v>1054</v>
      </c>
      <c r="BM51" s="170">
        <v>29983</v>
      </c>
      <c r="BN51" s="62" t="s">
        <v>1054</v>
      </c>
      <c r="BO51" s="170">
        <v>134840</v>
      </c>
      <c r="BP51" s="62" t="s">
        <v>1054</v>
      </c>
      <c r="BQ51" s="170">
        <v>123445</v>
      </c>
      <c r="BR51" s="62" t="s">
        <v>1054</v>
      </c>
      <c r="BS51" s="170">
        <v>11395</v>
      </c>
      <c r="BT51" s="62" t="s">
        <v>1054</v>
      </c>
      <c r="BU51" s="170">
        <v>105667</v>
      </c>
      <c r="BV51" s="62" t="s">
        <v>1054</v>
      </c>
      <c r="BW51" s="170">
        <v>12931</v>
      </c>
      <c r="BX51" s="62" t="s">
        <v>1054</v>
      </c>
      <c r="BY51" s="170">
        <v>11408</v>
      </c>
      <c r="BZ51" s="62" t="s">
        <v>1054</v>
      </c>
      <c r="CA51" s="170">
        <v>1523</v>
      </c>
      <c r="CB51" s="62" t="s">
        <v>1054</v>
      </c>
      <c r="CC51" s="170">
        <v>58878</v>
      </c>
      <c r="CD51" s="62" t="s">
        <v>1054</v>
      </c>
      <c r="CE51" s="170">
        <v>53512</v>
      </c>
      <c r="CF51" s="62" t="s">
        <v>1054</v>
      </c>
      <c r="CG51" s="170">
        <v>5366</v>
      </c>
      <c r="CH51" s="62" t="s">
        <v>1054</v>
      </c>
      <c r="CI51" s="170">
        <v>33858</v>
      </c>
      <c r="CJ51" s="62" t="s">
        <v>1054</v>
      </c>
      <c r="CK51" s="170">
        <v>29574</v>
      </c>
      <c r="CL51" s="62" t="s">
        <v>1054</v>
      </c>
      <c r="CM51" s="170">
        <v>4284</v>
      </c>
      <c r="CN51" s="62" t="s">
        <v>1054</v>
      </c>
      <c r="CO51" s="170">
        <v>3481</v>
      </c>
      <c r="CP51" s="62" t="s">
        <v>1054</v>
      </c>
      <c r="CQ51" s="170">
        <v>2956</v>
      </c>
      <c r="CR51" s="62" t="s">
        <v>1054</v>
      </c>
      <c r="CS51" s="170">
        <v>525</v>
      </c>
      <c r="CT51" s="62" t="s">
        <v>1054</v>
      </c>
    </row>
    <row r="52" spans="2:98" ht="15">
      <c r="B52" s="505"/>
      <c r="C52" s="59" t="s">
        <v>1076</v>
      </c>
      <c r="D52" s="60" t="s">
        <v>1077</v>
      </c>
      <c r="E52" s="170">
        <v>1330892</v>
      </c>
      <c r="F52" s="62" t="s">
        <v>1054</v>
      </c>
      <c r="G52" s="170">
        <v>251478</v>
      </c>
      <c r="H52" s="62" t="s">
        <v>1054</v>
      </c>
      <c r="I52" s="170">
        <v>228923</v>
      </c>
      <c r="J52" s="62" t="s">
        <v>1054</v>
      </c>
      <c r="K52" s="170">
        <v>17174</v>
      </c>
      <c r="L52" s="62" t="s">
        <v>1054</v>
      </c>
      <c r="M52" s="170">
        <v>5381</v>
      </c>
      <c r="N52" s="62" t="s">
        <v>1054</v>
      </c>
      <c r="O52" s="170">
        <v>1027419</v>
      </c>
      <c r="P52" s="62" t="s">
        <v>1054</v>
      </c>
      <c r="Q52" s="170">
        <v>284002</v>
      </c>
      <c r="R52" s="62" t="s">
        <v>1054</v>
      </c>
      <c r="S52" s="170">
        <v>262063</v>
      </c>
      <c r="T52" s="62" t="s">
        <v>1054</v>
      </c>
      <c r="U52" s="170">
        <v>21939</v>
      </c>
      <c r="V52" s="62" t="s">
        <v>1054</v>
      </c>
      <c r="W52" s="170">
        <v>434479</v>
      </c>
      <c r="X52" s="62" t="s">
        <v>1054</v>
      </c>
      <c r="Y52" s="170">
        <v>99163</v>
      </c>
      <c r="Z52" s="62" t="s">
        <v>1054</v>
      </c>
      <c r="AA52" s="170">
        <v>90556</v>
      </c>
      <c r="AB52" s="62" t="s">
        <v>1054</v>
      </c>
      <c r="AC52" s="170">
        <v>8607</v>
      </c>
      <c r="AD52" s="62" t="s">
        <v>1054</v>
      </c>
      <c r="AE52" s="170">
        <v>33502</v>
      </c>
      <c r="AF52" s="62" t="s">
        <v>1054</v>
      </c>
      <c r="AG52" s="170">
        <v>30900</v>
      </c>
      <c r="AH52" s="62" t="s">
        <v>1054</v>
      </c>
      <c r="AI52" s="170">
        <v>2602</v>
      </c>
      <c r="AJ52" s="62" t="s">
        <v>1054</v>
      </c>
      <c r="AK52" s="170">
        <v>42117</v>
      </c>
      <c r="AL52" s="62" t="s">
        <v>1054</v>
      </c>
      <c r="AM52" s="170">
        <v>38809</v>
      </c>
      <c r="AN52" s="62" t="s">
        <v>1054</v>
      </c>
      <c r="AO52" s="170">
        <v>3308</v>
      </c>
      <c r="AP52" s="62" t="s">
        <v>1054</v>
      </c>
      <c r="AQ52" s="170">
        <v>2282</v>
      </c>
      <c r="AR52" s="62" t="s">
        <v>1054</v>
      </c>
      <c r="AS52" s="170">
        <v>2045</v>
      </c>
      <c r="AT52" s="62" t="s">
        <v>1054</v>
      </c>
      <c r="AU52" s="170">
        <v>237</v>
      </c>
      <c r="AV52" s="62" t="s">
        <v>1054</v>
      </c>
      <c r="AW52" s="170">
        <v>7914</v>
      </c>
      <c r="AX52" s="62" t="s">
        <v>1054</v>
      </c>
      <c r="AY52" s="170">
        <v>6784</v>
      </c>
      <c r="AZ52" s="62" t="s">
        <v>1054</v>
      </c>
      <c r="BA52" s="170">
        <v>1130</v>
      </c>
      <c r="BB52" s="62" t="s">
        <v>1054</v>
      </c>
      <c r="BC52" s="170">
        <v>8525</v>
      </c>
      <c r="BD52" s="62" t="s">
        <v>1054</v>
      </c>
      <c r="BE52" s="170">
        <v>7949</v>
      </c>
      <c r="BF52" s="62" t="s">
        <v>1054</v>
      </c>
      <c r="BG52" s="170">
        <v>576</v>
      </c>
      <c r="BH52" s="62" t="s">
        <v>1054</v>
      </c>
      <c r="BI52" s="170">
        <v>66856</v>
      </c>
      <c r="BJ52" s="62" t="s">
        <v>1054</v>
      </c>
      <c r="BK52" s="170">
        <v>56891</v>
      </c>
      <c r="BL52" s="62" t="s">
        <v>1054</v>
      </c>
      <c r="BM52" s="170">
        <v>9965</v>
      </c>
      <c r="BN52" s="62" t="s">
        <v>1054</v>
      </c>
      <c r="BO52" s="170">
        <v>48579</v>
      </c>
      <c r="BP52" s="62" t="s">
        <v>1054</v>
      </c>
      <c r="BQ52" s="170">
        <v>44381</v>
      </c>
      <c r="BR52" s="62" t="s">
        <v>1054</v>
      </c>
      <c r="BS52" s="170">
        <v>4198</v>
      </c>
      <c r="BT52" s="62" t="s">
        <v>1054</v>
      </c>
      <c r="BU52" s="170">
        <v>50367</v>
      </c>
      <c r="BV52" s="62" t="s">
        <v>1054</v>
      </c>
      <c r="BW52" s="170">
        <v>5979</v>
      </c>
      <c r="BX52" s="62" t="s">
        <v>1054</v>
      </c>
      <c r="BY52" s="170">
        <v>5315</v>
      </c>
      <c r="BZ52" s="62" t="s">
        <v>1054</v>
      </c>
      <c r="CA52" s="170">
        <v>664</v>
      </c>
      <c r="CB52" s="62" t="s">
        <v>1054</v>
      </c>
      <c r="CC52" s="170">
        <v>28826</v>
      </c>
      <c r="CD52" s="62" t="s">
        <v>1054</v>
      </c>
      <c r="CE52" s="170">
        <v>26287</v>
      </c>
      <c r="CF52" s="62" t="s">
        <v>1054</v>
      </c>
      <c r="CG52" s="170">
        <v>2539</v>
      </c>
      <c r="CH52" s="62" t="s">
        <v>1054</v>
      </c>
      <c r="CI52" s="170">
        <v>15562</v>
      </c>
      <c r="CJ52" s="62" t="s">
        <v>1054</v>
      </c>
      <c r="CK52" s="170">
        <v>13813</v>
      </c>
      <c r="CL52" s="62" t="s">
        <v>1054</v>
      </c>
      <c r="CM52" s="170">
        <v>1749</v>
      </c>
      <c r="CN52" s="62" t="s">
        <v>1054</v>
      </c>
      <c r="CO52" s="170">
        <v>1628</v>
      </c>
      <c r="CP52" s="62" t="s">
        <v>1054</v>
      </c>
      <c r="CQ52" s="170">
        <v>1419</v>
      </c>
      <c r="CR52" s="62" t="s">
        <v>1054</v>
      </c>
      <c r="CS52" s="170">
        <v>209</v>
      </c>
      <c r="CT52" s="62" t="s">
        <v>1054</v>
      </c>
    </row>
    <row r="53" spans="2:98" ht="15">
      <c r="B53" s="505"/>
      <c r="C53" s="59" t="s">
        <v>1078</v>
      </c>
      <c r="D53" s="60" t="s">
        <v>1079</v>
      </c>
      <c r="E53" s="170">
        <v>137346</v>
      </c>
      <c r="F53" s="62" t="s">
        <v>1054</v>
      </c>
      <c r="G53" s="170">
        <v>22080</v>
      </c>
      <c r="H53" s="62" t="s">
        <v>1054</v>
      </c>
      <c r="I53" s="170">
        <v>19797</v>
      </c>
      <c r="J53" s="62" t="s">
        <v>1054</v>
      </c>
      <c r="K53" s="170">
        <v>1760</v>
      </c>
      <c r="L53" s="62" t="s">
        <v>1054</v>
      </c>
      <c r="M53" s="170">
        <v>523</v>
      </c>
      <c r="N53" s="62" t="s">
        <v>1054</v>
      </c>
      <c r="O53" s="170">
        <v>108694</v>
      </c>
      <c r="P53" s="62" t="s">
        <v>1054</v>
      </c>
      <c r="Q53" s="170">
        <v>24715</v>
      </c>
      <c r="R53" s="62" t="s">
        <v>1054</v>
      </c>
      <c r="S53" s="170">
        <v>22842</v>
      </c>
      <c r="T53" s="62" t="s">
        <v>1054</v>
      </c>
      <c r="U53" s="170">
        <v>1873</v>
      </c>
      <c r="V53" s="62" t="s">
        <v>1054</v>
      </c>
      <c r="W53" s="170">
        <v>52544</v>
      </c>
      <c r="X53" s="62" t="s">
        <v>1054</v>
      </c>
      <c r="Y53" s="170">
        <v>10832</v>
      </c>
      <c r="Z53" s="62" t="s">
        <v>1054</v>
      </c>
      <c r="AA53" s="170">
        <v>9878</v>
      </c>
      <c r="AB53" s="62" t="s">
        <v>1054</v>
      </c>
      <c r="AC53" s="170">
        <v>954</v>
      </c>
      <c r="AD53" s="62" t="s">
        <v>1054</v>
      </c>
      <c r="AE53" s="170">
        <v>3061</v>
      </c>
      <c r="AF53" s="62" t="s">
        <v>1054</v>
      </c>
      <c r="AG53" s="170">
        <v>2848</v>
      </c>
      <c r="AH53" s="62" t="s">
        <v>1054</v>
      </c>
      <c r="AI53" s="170">
        <v>213</v>
      </c>
      <c r="AJ53" s="62" t="s">
        <v>1054</v>
      </c>
      <c r="AK53" s="170">
        <v>3676</v>
      </c>
      <c r="AL53" s="62" t="s">
        <v>1054</v>
      </c>
      <c r="AM53" s="170">
        <v>3375</v>
      </c>
      <c r="AN53" s="62" t="s">
        <v>1054</v>
      </c>
      <c r="AO53" s="170">
        <v>301</v>
      </c>
      <c r="AP53" s="62" t="s">
        <v>1054</v>
      </c>
      <c r="AQ53" s="170">
        <v>219</v>
      </c>
      <c r="AR53" s="62" t="s">
        <v>1054</v>
      </c>
      <c r="AS53" s="170">
        <v>194</v>
      </c>
      <c r="AT53" s="62" t="s">
        <v>1054</v>
      </c>
      <c r="AU53" s="170">
        <v>25</v>
      </c>
      <c r="AV53" s="62" t="s">
        <v>1054</v>
      </c>
      <c r="AW53" s="170">
        <v>744</v>
      </c>
      <c r="AX53" s="62" t="s">
        <v>1054</v>
      </c>
      <c r="AY53" s="170">
        <v>657</v>
      </c>
      <c r="AZ53" s="62" t="s">
        <v>1054</v>
      </c>
      <c r="BA53" s="170">
        <v>87</v>
      </c>
      <c r="BB53" s="62" t="s">
        <v>1054</v>
      </c>
      <c r="BC53" s="170">
        <v>861</v>
      </c>
      <c r="BD53" s="62" t="s">
        <v>1054</v>
      </c>
      <c r="BE53" s="170">
        <v>808</v>
      </c>
      <c r="BF53" s="62" t="s">
        <v>1054</v>
      </c>
      <c r="BG53" s="170">
        <v>53</v>
      </c>
      <c r="BH53" s="62" t="s">
        <v>1054</v>
      </c>
      <c r="BI53" s="170">
        <v>7139</v>
      </c>
      <c r="BJ53" s="62" t="s">
        <v>1054</v>
      </c>
      <c r="BK53" s="170">
        <v>6123</v>
      </c>
      <c r="BL53" s="62" t="s">
        <v>1054</v>
      </c>
      <c r="BM53" s="170">
        <v>1016</v>
      </c>
      <c r="BN53" s="62" t="s">
        <v>1054</v>
      </c>
      <c r="BO53" s="170">
        <v>4903</v>
      </c>
      <c r="BP53" s="62" t="s">
        <v>1054</v>
      </c>
      <c r="BQ53" s="170">
        <v>4497</v>
      </c>
      <c r="BR53" s="62" t="s">
        <v>1054</v>
      </c>
      <c r="BS53" s="170">
        <v>406</v>
      </c>
      <c r="BT53" s="62" t="s">
        <v>1054</v>
      </c>
      <c r="BU53" s="170">
        <v>6347</v>
      </c>
      <c r="BV53" s="62" t="s">
        <v>1054</v>
      </c>
      <c r="BW53" s="170">
        <v>608</v>
      </c>
      <c r="BX53" s="62" t="s">
        <v>1054</v>
      </c>
      <c r="BY53" s="170">
        <v>533</v>
      </c>
      <c r="BZ53" s="62" t="s">
        <v>1054</v>
      </c>
      <c r="CA53" s="170">
        <v>75</v>
      </c>
      <c r="CB53" s="62" t="s">
        <v>1054</v>
      </c>
      <c r="CC53" s="170">
        <v>3679</v>
      </c>
      <c r="CD53" s="62" t="s">
        <v>1054</v>
      </c>
      <c r="CE53" s="170">
        <v>3358</v>
      </c>
      <c r="CF53" s="62" t="s">
        <v>1054</v>
      </c>
      <c r="CG53" s="170">
        <v>321</v>
      </c>
      <c r="CH53" s="62" t="s">
        <v>1054</v>
      </c>
      <c r="CI53" s="170">
        <v>2060</v>
      </c>
      <c r="CJ53" s="62" t="s">
        <v>1054</v>
      </c>
      <c r="CK53" s="170">
        <v>1840</v>
      </c>
      <c r="CL53" s="62" t="s">
        <v>1054</v>
      </c>
      <c r="CM53" s="170">
        <v>220</v>
      </c>
      <c r="CN53" s="62" t="s">
        <v>1054</v>
      </c>
      <c r="CO53" s="170">
        <v>225</v>
      </c>
      <c r="CP53" s="62" t="s">
        <v>1054</v>
      </c>
      <c r="CQ53" s="170">
        <v>192</v>
      </c>
      <c r="CR53" s="62" t="s">
        <v>1054</v>
      </c>
      <c r="CS53" s="170">
        <v>33</v>
      </c>
      <c r="CT53" s="62" t="s">
        <v>1054</v>
      </c>
    </row>
    <row r="54" spans="2:98" ht="15">
      <c r="B54" s="505"/>
      <c r="C54" s="59" t="s">
        <v>1055</v>
      </c>
      <c r="D54" s="60" t="s">
        <v>1056</v>
      </c>
      <c r="E54" s="170">
        <v>6172</v>
      </c>
      <c r="F54" s="62" t="s">
        <v>1054</v>
      </c>
      <c r="G54" s="170">
        <v>887</v>
      </c>
      <c r="H54" s="62" t="s">
        <v>1054</v>
      </c>
      <c r="I54" s="170">
        <v>780</v>
      </c>
      <c r="J54" s="62" t="s">
        <v>1054</v>
      </c>
      <c r="K54" s="170">
        <v>93</v>
      </c>
      <c r="L54" s="62" t="s">
        <v>1054</v>
      </c>
      <c r="M54" s="170">
        <v>14</v>
      </c>
      <c r="N54" s="62" t="s">
        <v>1054</v>
      </c>
      <c r="O54" s="170">
        <v>4965</v>
      </c>
      <c r="P54" s="62" t="s">
        <v>1054</v>
      </c>
      <c r="Q54" s="170">
        <v>1207</v>
      </c>
      <c r="R54" s="62" t="s">
        <v>1054</v>
      </c>
      <c r="S54" s="170">
        <v>1100</v>
      </c>
      <c r="T54" s="62" t="s">
        <v>1054</v>
      </c>
      <c r="U54" s="170">
        <v>107</v>
      </c>
      <c r="V54" s="62" t="s">
        <v>1054</v>
      </c>
      <c r="W54" s="170">
        <v>2433</v>
      </c>
      <c r="X54" s="62" t="s">
        <v>1054</v>
      </c>
      <c r="Y54" s="170">
        <v>527</v>
      </c>
      <c r="Z54" s="62" t="s">
        <v>1054</v>
      </c>
      <c r="AA54" s="170">
        <v>476</v>
      </c>
      <c r="AB54" s="62" t="s">
        <v>1054</v>
      </c>
      <c r="AC54" s="170">
        <v>51</v>
      </c>
      <c r="AD54" s="62" t="s">
        <v>1054</v>
      </c>
      <c r="AE54" s="170">
        <v>95</v>
      </c>
      <c r="AF54" s="62" t="s">
        <v>1054</v>
      </c>
      <c r="AG54" s="170">
        <v>86</v>
      </c>
      <c r="AH54" s="62" t="s">
        <v>1054</v>
      </c>
      <c r="AI54" s="170">
        <v>9</v>
      </c>
      <c r="AJ54" s="62" t="s">
        <v>1054</v>
      </c>
      <c r="AK54" s="170">
        <v>132</v>
      </c>
      <c r="AL54" s="62" t="s">
        <v>1054</v>
      </c>
      <c r="AM54" s="170">
        <v>117</v>
      </c>
      <c r="AN54" s="62" t="s">
        <v>1054</v>
      </c>
      <c r="AO54" s="170">
        <v>15</v>
      </c>
      <c r="AP54" s="62" t="s">
        <v>1054</v>
      </c>
      <c r="AQ54" s="170">
        <v>8</v>
      </c>
      <c r="AR54" s="62" t="s">
        <v>1054</v>
      </c>
      <c r="AS54" s="170">
        <v>7</v>
      </c>
      <c r="AT54" s="62" t="s">
        <v>1054</v>
      </c>
      <c r="AU54" s="170">
        <v>1</v>
      </c>
      <c r="AV54" s="62" t="s">
        <v>1054</v>
      </c>
      <c r="AW54" s="170">
        <v>35</v>
      </c>
      <c r="AX54" s="62" t="s">
        <v>1054</v>
      </c>
      <c r="AY54" s="170">
        <v>31</v>
      </c>
      <c r="AZ54" s="62" t="s">
        <v>1054</v>
      </c>
      <c r="BA54" s="170">
        <v>4</v>
      </c>
      <c r="BB54" s="62" t="s">
        <v>1054</v>
      </c>
      <c r="BC54" s="170">
        <v>33</v>
      </c>
      <c r="BD54" s="62" t="s">
        <v>1054</v>
      </c>
      <c r="BE54" s="170">
        <v>29</v>
      </c>
      <c r="BF54" s="62" t="s">
        <v>1054</v>
      </c>
      <c r="BG54" s="170">
        <v>4</v>
      </c>
      <c r="BH54" s="62" t="s">
        <v>1054</v>
      </c>
      <c r="BI54" s="170">
        <v>299</v>
      </c>
      <c r="BJ54" s="62" t="s">
        <v>1054</v>
      </c>
      <c r="BK54" s="170">
        <v>254</v>
      </c>
      <c r="BL54" s="62" t="s">
        <v>1054</v>
      </c>
      <c r="BM54" s="170">
        <v>45</v>
      </c>
      <c r="BN54" s="62" t="s">
        <v>1054</v>
      </c>
      <c r="BO54" s="170">
        <v>196</v>
      </c>
      <c r="BP54" s="62" t="s">
        <v>1054</v>
      </c>
      <c r="BQ54" s="170">
        <v>178</v>
      </c>
      <c r="BR54" s="62" t="s">
        <v>1054</v>
      </c>
      <c r="BS54" s="170">
        <v>18</v>
      </c>
      <c r="BT54" s="62" t="s">
        <v>1054</v>
      </c>
      <c r="BU54" s="170">
        <v>309</v>
      </c>
      <c r="BV54" s="62" t="s">
        <v>1054</v>
      </c>
      <c r="BW54" s="170">
        <v>24</v>
      </c>
      <c r="BX54" s="62" t="s">
        <v>1054</v>
      </c>
      <c r="BY54" s="170">
        <v>20</v>
      </c>
      <c r="BZ54" s="62" t="s">
        <v>1054</v>
      </c>
      <c r="CA54" s="170">
        <v>4</v>
      </c>
      <c r="CB54" s="62" t="s">
        <v>1054</v>
      </c>
      <c r="CC54" s="170">
        <v>182</v>
      </c>
      <c r="CD54" s="62" t="s">
        <v>1054</v>
      </c>
      <c r="CE54" s="170">
        <v>166</v>
      </c>
      <c r="CF54" s="62" t="s">
        <v>1054</v>
      </c>
      <c r="CG54" s="170">
        <v>16</v>
      </c>
      <c r="CH54" s="62" t="s">
        <v>1054</v>
      </c>
      <c r="CI54" s="170">
        <v>103</v>
      </c>
      <c r="CJ54" s="62" t="s">
        <v>1054</v>
      </c>
      <c r="CK54" s="170">
        <v>95</v>
      </c>
      <c r="CL54" s="62" t="s">
        <v>1054</v>
      </c>
      <c r="CM54" s="170">
        <v>8</v>
      </c>
      <c r="CN54" s="62" t="s">
        <v>1054</v>
      </c>
      <c r="CO54" s="170">
        <v>11</v>
      </c>
      <c r="CP54" s="62" t="s">
        <v>1054</v>
      </c>
      <c r="CQ54" s="170">
        <v>10</v>
      </c>
      <c r="CR54" s="62" t="s">
        <v>1054</v>
      </c>
      <c r="CS54" s="170">
        <v>1</v>
      </c>
      <c r="CT54" s="62" t="s">
        <v>1054</v>
      </c>
    </row>
    <row r="55" spans="2:98" ht="15">
      <c r="B55" s="505"/>
      <c r="C55" s="59" t="s">
        <v>1057</v>
      </c>
      <c r="D55" s="60" t="s">
        <v>1058</v>
      </c>
      <c r="E55" s="170">
        <v>38052</v>
      </c>
      <c r="F55" s="62" t="s">
        <v>1054</v>
      </c>
      <c r="G55" s="170">
        <v>4681</v>
      </c>
      <c r="H55" s="62" t="s">
        <v>1054</v>
      </c>
      <c r="I55" s="170">
        <v>4099</v>
      </c>
      <c r="J55" s="62" t="s">
        <v>1054</v>
      </c>
      <c r="K55" s="170">
        <v>483</v>
      </c>
      <c r="L55" s="62" t="s">
        <v>1054</v>
      </c>
      <c r="M55" s="170">
        <v>99</v>
      </c>
      <c r="N55" s="62" t="s">
        <v>1054</v>
      </c>
      <c r="O55" s="170">
        <v>30882</v>
      </c>
      <c r="P55" s="62" t="s">
        <v>1054</v>
      </c>
      <c r="Q55" s="170">
        <v>6717</v>
      </c>
      <c r="R55" s="62" t="s">
        <v>1054</v>
      </c>
      <c r="S55" s="170">
        <v>6132</v>
      </c>
      <c r="T55" s="62" t="s">
        <v>1054</v>
      </c>
      <c r="U55" s="170">
        <v>585</v>
      </c>
      <c r="V55" s="62" t="s">
        <v>1054</v>
      </c>
      <c r="W55" s="170">
        <v>16158</v>
      </c>
      <c r="X55" s="62" t="s">
        <v>1054</v>
      </c>
      <c r="Y55" s="170">
        <v>3078</v>
      </c>
      <c r="Z55" s="62" t="s">
        <v>1054</v>
      </c>
      <c r="AA55" s="170">
        <v>2773</v>
      </c>
      <c r="AB55" s="62" t="s">
        <v>1054</v>
      </c>
      <c r="AC55" s="170">
        <v>305</v>
      </c>
      <c r="AD55" s="62" t="s">
        <v>1054</v>
      </c>
      <c r="AE55" s="170">
        <v>567</v>
      </c>
      <c r="AF55" s="62" t="s">
        <v>1054</v>
      </c>
      <c r="AG55" s="170">
        <v>519</v>
      </c>
      <c r="AH55" s="62" t="s">
        <v>1054</v>
      </c>
      <c r="AI55" s="170">
        <v>48</v>
      </c>
      <c r="AJ55" s="62" t="s">
        <v>1054</v>
      </c>
      <c r="AK55" s="170">
        <v>785</v>
      </c>
      <c r="AL55" s="62" t="s">
        <v>1054</v>
      </c>
      <c r="AM55" s="170">
        <v>713</v>
      </c>
      <c r="AN55" s="62" t="s">
        <v>1054</v>
      </c>
      <c r="AO55" s="170">
        <v>72</v>
      </c>
      <c r="AP55" s="62" t="s">
        <v>1054</v>
      </c>
      <c r="AQ55" s="170">
        <v>51</v>
      </c>
      <c r="AR55" s="62" t="s">
        <v>1054</v>
      </c>
      <c r="AS55" s="170">
        <v>47</v>
      </c>
      <c r="AT55" s="62" t="s">
        <v>1054</v>
      </c>
      <c r="AU55" s="170">
        <v>4</v>
      </c>
      <c r="AV55" s="62" t="s">
        <v>1054</v>
      </c>
      <c r="AW55" s="170">
        <v>164</v>
      </c>
      <c r="AX55" s="62" t="s">
        <v>1054</v>
      </c>
      <c r="AY55" s="170">
        <v>142</v>
      </c>
      <c r="AZ55" s="62" t="s">
        <v>1054</v>
      </c>
      <c r="BA55" s="170">
        <v>22</v>
      </c>
      <c r="BB55" s="62" t="s">
        <v>1054</v>
      </c>
      <c r="BC55" s="170">
        <v>261</v>
      </c>
      <c r="BD55" s="62" t="s">
        <v>1054</v>
      </c>
      <c r="BE55" s="170">
        <v>245</v>
      </c>
      <c r="BF55" s="62" t="s">
        <v>1054</v>
      </c>
      <c r="BG55" s="170">
        <v>16</v>
      </c>
      <c r="BH55" s="62" t="s">
        <v>1054</v>
      </c>
      <c r="BI55" s="170">
        <v>1704</v>
      </c>
      <c r="BJ55" s="62" t="s">
        <v>1054</v>
      </c>
      <c r="BK55" s="170">
        <v>1437</v>
      </c>
      <c r="BL55" s="62" t="s">
        <v>1054</v>
      </c>
      <c r="BM55" s="170">
        <v>267</v>
      </c>
      <c r="BN55" s="62" t="s">
        <v>1054</v>
      </c>
      <c r="BO55" s="170">
        <v>1397</v>
      </c>
      <c r="BP55" s="62" t="s">
        <v>1054</v>
      </c>
      <c r="BQ55" s="170">
        <v>1283</v>
      </c>
      <c r="BR55" s="62" t="s">
        <v>1054</v>
      </c>
      <c r="BS55" s="170">
        <v>114</v>
      </c>
      <c r="BT55" s="62" t="s">
        <v>1054</v>
      </c>
      <c r="BU55" s="170">
        <v>2392</v>
      </c>
      <c r="BV55" s="62" t="s">
        <v>1054</v>
      </c>
      <c r="BW55" s="170">
        <v>257</v>
      </c>
      <c r="BX55" s="62" t="s">
        <v>1054</v>
      </c>
      <c r="BY55" s="170">
        <v>223</v>
      </c>
      <c r="BZ55" s="62" t="s">
        <v>1054</v>
      </c>
      <c r="CA55" s="170">
        <v>34</v>
      </c>
      <c r="CB55" s="62" t="s">
        <v>1054</v>
      </c>
      <c r="CC55" s="170">
        <v>1440</v>
      </c>
      <c r="CD55" s="62" t="s">
        <v>1054</v>
      </c>
      <c r="CE55" s="170">
        <v>1313</v>
      </c>
      <c r="CF55" s="62" t="s">
        <v>1054</v>
      </c>
      <c r="CG55" s="170">
        <v>127</v>
      </c>
      <c r="CH55" s="62" t="s">
        <v>1054</v>
      </c>
      <c r="CI55" s="170">
        <v>695</v>
      </c>
      <c r="CJ55" s="62" t="s">
        <v>1054</v>
      </c>
      <c r="CK55" s="170">
        <v>620</v>
      </c>
      <c r="CL55" s="62" t="s">
        <v>1054</v>
      </c>
      <c r="CM55" s="170">
        <v>75</v>
      </c>
      <c r="CN55" s="62" t="s">
        <v>1054</v>
      </c>
      <c r="CO55" s="170">
        <v>97</v>
      </c>
      <c r="CP55" s="62" t="s">
        <v>1054</v>
      </c>
      <c r="CQ55" s="170">
        <v>79</v>
      </c>
      <c r="CR55" s="62" t="s">
        <v>1054</v>
      </c>
      <c r="CS55" s="170">
        <v>18</v>
      </c>
      <c r="CT55" s="62" t="s">
        <v>1054</v>
      </c>
    </row>
    <row r="56" spans="2:98" ht="15">
      <c r="B56" s="505"/>
      <c r="C56" s="59" t="s">
        <v>1052</v>
      </c>
      <c r="D56" s="60" t="s">
        <v>1059</v>
      </c>
      <c r="E56" s="170">
        <v>63986</v>
      </c>
      <c r="F56" s="62" t="s">
        <v>1054</v>
      </c>
      <c r="G56" s="170">
        <v>12009</v>
      </c>
      <c r="H56" s="62" t="s">
        <v>1054</v>
      </c>
      <c r="I56" s="170">
        <v>10905</v>
      </c>
      <c r="J56" s="62" t="s">
        <v>1054</v>
      </c>
      <c r="K56" s="170">
        <v>762</v>
      </c>
      <c r="L56" s="62" t="s">
        <v>1054</v>
      </c>
      <c r="M56" s="170">
        <v>342</v>
      </c>
      <c r="N56" s="62" t="s">
        <v>1054</v>
      </c>
      <c r="O56" s="170">
        <v>50103</v>
      </c>
      <c r="P56" s="62" t="s">
        <v>1054</v>
      </c>
      <c r="Q56" s="170">
        <v>11070</v>
      </c>
      <c r="R56" s="62" t="s">
        <v>1054</v>
      </c>
      <c r="S56" s="170">
        <v>10345</v>
      </c>
      <c r="T56" s="62" t="s">
        <v>1054</v>
      </c>
      <c r="U56" s="170">
        <v>725</v>
      </c>
      <c r="V56" s="62" t="s">
        <v>1054</v>
      </c>
      <c r="W56" s="170">
        <v>22941</v>
      </c>
      <c r="X56" s="62" t="s">
        <v>1054</v>
      </c>
      <c r="Y56" s="170">
        <v>5012</v>
      </c>
      <c r="Z56" s="62" t="s">
        <v>1054</v>
      </c>
      <c r="AA56" s="170">
        <v>4645</v>
      </c>
      <c r="AB56" s="62" t="s">
        <v>1054</v>
      </c>
      <c r="AC56" s="170">
        <v>367</v>
      </c>
      <c r="AD56" s="62" t="s">
        <v>1054</v>
      </c>
      <c r="AE56" s="170">
        <v>1948</v>
      </c>
      <c r="AF56" s="62" t="s">
        <v>1054</v>
      </c>
      <c r="AG56" s="170">
        <v>1841</v>
      </c>
      <c r="AH56" s="62" t="s">
        <v>1054</v>
      </c>
      <c r="AI56" s="170">
        <v>107</v>
      </c>
      <c r="AJ56" s="62" t="s">
        <v>1054</v>
      </c>
      <c r="AK56" s="170">
        <v>2115</v>
      </c>
      <c r="AL56" s="62" t="s">
        <v>1054</v>
      </c>
      <c r="AM56" s="170">
        <v>1984</v>
      </c>
      <c r="AN56" s="62" t="s">
        <v>1054</v>
      </c>
      <c r="AO56" s="170">
        <v>131</v>
      </c>
      <c r="AP56" s="62" t="s">
        <v>1054</v>
      </c>
      <c r="AQ56" s="170">
        <v>125</v>
      </c>
      <c r="AR56" s="62" t="s">
        <v>1054</v>
      </c>
      <c r="AS56" s="170">
        <v>110</v>
      </c>
      <c r="AT56" s="62" t="s">
        <v>1054</v>
      </c>
      <c r="AU56" s="170">
        <v>15</v>
      </c>
      <c r="AV56" s="62" t="s">
        <v>1054</v>
      </c>
      <c r="AW56" s="170">
        <v>403</v>
      </c>
      <c r="AX56" s="62" t="s">
        <v>1054</v>
      </c>
      <c r="AY56" s="170">
        <v>360</v>
      </c>
      <c r="AZ56" s="62" t="s">
        <v>1054</v>
      </c>
      <c r="BA56" s="170">
        <v>43</v>
      </c>
      <c r="BB56" s="62" t="s">
        <v>1054</v>
      </c>
      <c r="BC56" s="170">
        <v>368</v>
      </c>
      <c r="BD56" s="62" t="s">
        <v>1054</v>
      </c>
      <c r="BE56" s="170">
        <v>352</v>
      </c>
      <c r="BF56" s="62" t="s">
        <v>1054</v>
      </c>
      <c r="BG56" s="170">
        <v>16</v>
      </c>
      <c r="BH56" s="62" t="s">
        <v>1054</v>
      </c>
      <c r="BI56" s="170">
        <v>3850</v>
      </c>
      <c r="BJ56" s="62" t="s">
        <v>1054</v>
      </c>
      <c r="BK56" s="170">
        <v>3414</v>
      </c>
      <c r="BL56" s="62" t="s">
        <v>1054</v>
      </c>
      <c r="BM56" s="170">
        <v>436</v>
      </c>
      <c r="BN56" s="62" t="s">
        <v>1054</v>
      </c>
      <c r="BO56" s="170">
        <v>2271</v>
      </c>
      <c r="BP56" s="62" t="s">
        <v>1054</v>
      </c>
      <c r="BQ56" s="170">
        <v>2092</v>
      </c>
      <c r="BR56" s="62" t="s">
        <v>1054</v>
      </c>
      <c r="BS56" s="170">
        <v>179</v>
      </c>
      <c r="BT56" s="62" t="s">
        <v>1054</v>
      </c>
      <c r="BU56" s="170">
        <v>1813</v>
      </c>
      <c r="BV56" s="62" t="s">
        <v>1054</v>
      </c>
      <c r="BW56" s="170">
        <v>180</v>
      </c>
      <c r="BX56" s="62" t="s">
        <v>1054</v>
      </c>
      <c r="BY56" s="170">
        <v>162</v>
      </c>
      <c r="BZ56" s="62" t="s">
        <v>1054</v>
      </c>
      <c r="CA56" s="170">
        <v>18</v>
      </c>
      <c r="CB56" s="62" t="s">
        <v>1054</v>
      </c>
      <c r="CC56" s="170">
        <v>964</v>
      </c>
      <c r="CD56" s="62" t="s">
        <v>1054</v>
      </c>
      <c r="CE56" s="170">
        <v>888</v>
      </c>
      <c r="CF56" s="62" t="s">
        <v>1054</v>
      </c>
      <c r="CG56" s="170">
        <v>76</v>
      </c>
      <c r="CH56" s="62" t="s">
        <v>1054</v>
      </c>
      <c r="CI56" s="170">
        <v>669</v>
      </c>
      <c r="CJ56" s="62" t="s">
        <v>1054</v>
      </c>
      <c r="CK56" s="170">
        <v>611</v>
      </c>
      <c r="CL56" s="62" t="s">
        <v>1054</v>
      </c>
      <c r="CM56" s="170">
        <v>58</v>
      </c>
      <c r="CN56" s="62" t="s">
        <v>1054</v>
      </c>
      <c r="CO56" s="170">
        <v>61</v>
      </c>
      <c r="CP56" s="62" t="s">
        <v>1054</v>
      </c>
      <c r="CQ56" s="170">
        <v>53</v>
      </c>
      <c r="CR56" s="62" t="s">
        <v>1054</v>
      </c>
      <c r="CS56" s="170">
        <v>8</v>
      </c>
      <c r="CT56" s="62" t="s">
        <v>1054</v>
      </c>
    </row>
    <row r="57" spans="2:98" ht="15">
      <c r="B57" s="505"/>
      <c r="C57" s="59" t="s">
        <v>1060</v>
      </c>
      <c r="D57" s="60" t="s">
        <v>1061</v>
      </c>
      <c r="E57" s="170">
        <v>11087</v>
      </c>
      <c r="F57" s="62" t="s">
        <v>1054</v>
      </c>
      <c r="G57" s="170">
        <v>1706</v>
      </c>
      <c r="H57" s="62" t="s">
        <v>1054</v>
      </c>
      <c r="I57" s="170">
        <v>1503</v>
      </c>
      <c r="J57" s="62" t="s">
        <v>1054</v>
      </c>
      <c r="K57" s="170">
        <v>178</v>
      </c>
      <c r="L57" s="62" t="s">
        <v>1054</v>
      </c>
      <c r="M57" s="170">
        <v>25</v>
      </c>
      <c r="N57" s="62" t="s">
        <v>1054</v>
      </c>
      <c r="O57" s="170">
        <v>8554</v>
      </c>
      <c r="P57" s="62" t="s">
        <v>1054</v>
      </c>
      <c r="Q57" s="170">
        <v>2038</v>
      </c>
      <c r="R57" s="62" t="s">
        <v>1054</v>
      </c>
      <c r="S57" s="170">
        <v>1871</v>
      </c>
      <c r="T57" s="62" t="s">
        <v>1054</v>
      </c>
      <c r="U57" s="170">
        <v>167</v>
      </c>
      <c r="V57" s="62" t="s">
        <v>1054</v>
      </c>
      <c r="W57" s="170">
        <v>4203</v>
      </c>
      <c r="X57" s="62" t="s">
        <v>1054</v>
      </c>
      <c r="Y57" s="170">
        <v>813</v>
      </c>
      <c r="Z57" s="62" t="s">
        <v>1054</v>
      </c>
      <c r="AA57" s="170">
        <v>717</v>
      </c>
      <c r="AB57" s="62" t="s">
        <v>1054</v>
      </c>
      <c r="AC57" s="170">
        <v>96</v>
      </c>
      <c r="AD57" s="62" t="s">
        <v>1054</v>
      </c>
      <c r="AE57" s="170">
        <v>210</v>
      </c>
      <c r="AF57" s="62" t="s">
        <v>1054</v>
      </c>
      <c r="AG57" s="170">
        <v>194</v>
      </c>
      <c r="AH57" s="62" t="s">
        <v>1054</v>
      </c>
      <c r="AI57" s="170">
        <v>16</v>
      </c>
      <c r="AJ57" s="62" t="s">
        <v>1054</v>
      </c>
      <c r="AK57" s="170">
        <v>271</v>
      </c>
      <c r="AL57" s="62" t="s">
        <v>1054</v>
      </c>
      <c r="AM57" s="170">
        <v>237</v>
      </c>
      <c r="AN57" s="62" t="s">
        <v>1054</v>
      </c>
      <c r="AO57" s="170">
        <v>34</v>
      </c>
      <c r="AP57" s="62" t="s">
        <v>1054</v>
      </c>
      <c r="AQ57" s="170">
        <v>16</v>
      </c>
      <c r="AR57" s="62" t="s">
        <v>1054</v>
      </c>
      <c r="AS57" s="170">
        <v>14</v>
      </c>
      <c r="AT57" s="62" t="s">
        <v>1054</v>
      </c>
      <c r="AU57" s="170">
        <v>2</v>
      </c>
      <c r="AV57" s="62" t="s">
        <v>1054</v>
      </c>
      <c r="AW57" s="170">
        <v>63</v>
      </c>
      <c r="AX57" s="62" t="s">
        <v>1054</v>
      </c>
      <c r="AY57" s="170">
        <v>54</v>
      </c>
      <c r="AZ57" s="62" t="s">
        <v>1054</v>
      </c>
      <c r="BA57" s="170">
        <v>9</v>
      </c>
      <c r="BB57" s="62" t="s">
        <v>1054</v>
      </c>
      <c r="BC57" s="170">
        <v>82</v>
      </c>
      <c r="BD57" s="62" t="s">
        <v>1054</v>
      </c>
      <c r="BE57" s="170">
        <v>69</v>
      </c>
      <c r="BF57" s="62" t="s">
        <v>1054</v>
      </c>
      <c r="BG57" s="170">
        <v>13</v>
      </c>
      <c r="BH57" s="62" t="s">
        <v>1054</v>
      </c>
      <c r="BI57" s="170">
        <v>489</v>
      </c>
      <c r="BJ57" s="62" t="s">
        <v>1054</v>
      </c>
      <c r="BK57" s="170">
        <v>390</v>
      </c>
      <c r="BL57" s="62" t="s">
        <v>1054</v>
      </c>
      <c r="BM57" s="170">
        <v>99</v>
      </c>
      <c r="BN57" s="62" t="s">
        <v>1054</v>
      </c>
      <c r="BO57" s="170">
        <v>369</v>
      </c>
      <c r="BP57" s="62" t="s">
        <v>1054</v>
      </c>
      <c r="BQ57" s="170">
        <v>337</v>
      </c>
      <c r="BR57" s="62" t="s">
        <v>1054</v>
      </c>
      <c r="BS57" s="170">
        <v>32</v>
      </c>
      <c r="BT57" s="62" t="s">
        <v>1054</v>
      </c>
      <c r="BU57" s="170">
        <v>805</v>
      </c>
      <c r="BV57" s="62" t="s">
        <v>1054</v>
      </c>
      <c r="BW57" s="170">
        <v>62</v>
      </c>
      <c r="BX57" s="62" t="s">
        <v>1054</v>
      </c>
      <c r="BY57" s="170">
        <v>54</v>
      </c>
      <c r="BZ57" s="62" t="s">
        <v>1054</v>
      </c>
      <c r="CA57" s="170">
        <v>8</v>
      </c>
      <c r="CB57" s="62" t="s">
        <v>1054</v>
      </c>
      <c r="CC57" s="170">
        <v>487</v>
      </c>
      <c r="CD57" s="62" t="s">
        <v>1054</v>
      </c>
      <c r="CE57" s="170">
        <v>438</v>
      </c>
      <c r="CF57" s="62" t="s">
        <v>1054</v>
      </c>
      <c r="CG57" s="170">
        <v>49</v>
      </c>
      <c r="CH57" s="62" t="s">
        <v>1054</v>
      </c>
      <c r="CI57" s="170">
        <v>256</v>
      </c>
      <c r="CJ57" s="62" t="s">
        <v>1054</v>
      </c>
      <c r="CK57" s="170">
        <v>227</v>
      </c>
      <c r="CL57" s="62" t="s">
        <v>1054</v>
      </c>
      <c r="CM57" s="170">
        <v>29</v>
      </c>
      <c r="CN57" s="62" t="s">
        <v>1054</v>
      </c>
      <c r="CO57" s="170">
        <v>22</v>
      </c>
      <c r="CP57" s="62" t="s">
        <v>1054</v>
      </c>
      <c r="CQ57" s="170">
        <v>19</v>
      </c>
      <c r="CR57" s="62" t="s">
        <v>1054</v>
      </c>
      <c r="CS57" s="170">
        <v>3</v>
      </c>
      <c r="CT57" s="62" t="s">
        <v>1054</v>
      </c>
    </row>
    <row r="58" spans="2:98" ht="15">
      <c r="B58" s="505"/>
      <c r="C58" s="59" t="s">
        <v>1062</v>
      </c>
      <c r="D58" s="60" t="s">
        <v>1063</v>
      </c>
      <c r="E58" s="170">
        <v>2492</v>
      </c>
      <c r="F58" s="62" t="s">
        <v>1054</v>
      </c>
      <c r="G58" s="170">
        <v>506</v>
      </c>
      <c r="H58" s="62" t="s">
        <v>1054</v>
      </c>
      <c r="I58" s="170">
        <v>468</v>
      </c>
      <c r="J58" s="62" t="s">
        <v>1054</v>
      </c>
      <c r="K58" s="170">
        <v>33</v>
      </c>
      <c r="L58" s="62" t="s">
        <v>1054</v>
      </c>
      <c r="M58" s="170">
        <v>5</v>
      </c>
      <c r="N58" s="62" t="s">
        <v>1054</v>
      </c>
      <c r="O58" s="170">
        <v>1829</v>
      </c>
      <c r="P58" s="62" t="s">
        <v>1054</v>
      </c>
      <c r="Q58" s="170">
        <v>563</v>
      </c>
      <c r="R58" s="62" t="s">
        <v>1054</v>
      </c>
      <c r="S58" s="170">
        <v>509</v>
      </c>
      <c r="T58" s="62" t="s">
        <v>1054</v>
      </c>
      <c r="U58" s="170">
        <v>54</v>
      </c>
      <c r="V58" s="62" t="s">
        <v>1054</v>
      </c>
      <c r="W58" s="170">
        <v>718</v>
      </c>
      <c r="X58" s="62" t="s">
        <v>1054</v>
      </c>
      <c r="Y58" s="170">
        <v>229</v>
      </c>
      <c r="Z58" s="62" t="s">
        <v>1054</v>
      </c>
      <c r="AA58" s="170">
        <v>202</v>
      </c>
      <c r="AB58" s="62" t="s">
        <v>1054</v>
      </c>
      <c r="AC58" s="170">
        <v>27</v>
      </c>
      <c r="AD58" s="62" t="s">
        <v>1054</v>
      </c>
      <c r="AE58" s="170">
        <v>18</v>
      </c>
      <c r="AF58" s="62" t="s">
        <v>1054</v>
      </c>
      <c r="AG58" s="170">
        <v>16</v>
      </c>
      <c r="AH58" s="62" t="s">
        <v>1054</v>
      </c>
      <c r="AI58" s="170">
        <v>2</v>
      </c>
      <c r="AJ58" s="62" t="s">
        <v>1054</v>
      </c>
      <c r="AK58" s="170">
        <v>43</v>
      </c>
      <c r="AL58" s="62" t="s">
        <v>1054</v>
      </c>
      <c r="AM58" s="170">
        <v>29</v>
      </c>
      <c r="AN58" s="62" t="s">
        <v>1054</v>
      </c>
      <c r="AO58" s="170">
        <v>14</v>
      </c>
      <c r="AP58" s="62" t="s">
        <v>1054</v>
      </c>
      <c r="AQ58" s="170">
        <v>3</v>
      </c>
      <c r="AR58" s="62" t="s">
        <v>1054</v>
      </c>
      <c r="AS58" s="170">
        <v>3</v>
      </c>
      <c r="AT58" s="62" t="s">
        <v>1054</v>
      </c>
      <c r="AU58" s="170" t="s">
        <v>157</v>
      </c>
      <c r="AV58" s="62" t="s">
        <v>1054</v>
      </c>
      <c r="AW58" s="170">
        <v>11</v>
      </c>
      <c r="AX58" s="62" t="s">
        <v>1054</v>
      </c>
      <c r="AY58" s="170">
        <v>10</v>
      </c>
      <c r="AZ58" s="62" t="s">
        <v>1054</v>
      </c>
      <c r="BA58" s="170">
        <v>1</v>
      </c>
      <c r="BB58" s="62" t="s">
        <v>1054</v>
      </c>
      <c r="BC58" s="170">
        <v>22</v>
      </c>
      <c r="BD58" s="62" t="s">
        <v>1054</v>
      </c>
      <c r="BE58" s="170">
        <v>22</v>
      </c>
      <c r="BF58" s="62" t="s">
        <v>1054</v>
      </c>
      <c r="BG58" s="170" t="s">
        <v>157</v>
      </c>
      <c r="BH58" s="62" t="s">
        <v>1054</v>
      </c>
      <c r="BI58" s="170">
        <v>95</v>
      </c>
      <c r="BJ58" s="62" t="s">
        <v>1054</v>
      </c>
      <c r="BK58" s="170">
        <v>70</v>
      </c>
      <c r="BL58" s="62" t="s">
        <v>1054</v>
      </c>
      <c r="BM58" s="170">
        <v>25</v>
      </c>
      <c r="BN58" s="62" t="s">
        <v>1054</v>
      </c>
      <c r="BO58" s="170">
        <v>127</v>
      </c>
      <c r="BP58" s="62" t="s">
        <v>1054</v>
      </c>
      <c r="BQ58" s="170">
        <v>114</v>
      </c>
      <c r="BR58" s="62" t="s">
        <v>1054</v>
      </c>
      <c r="BS58" s="170">
        <v>13</v>
      </c>
      <c r="BT58" s="62" t="s">
        <v>1054</v>
      </c>
      <c r="BU58" s="170">
        <v>150</v>
      </c>
      <c r="BV58" s="62" t="s">
        <v>1054</v>
      </c>
      <c r="BW58" s="170">
        <v>13</v>
      </c>
      <c r="BX58" s="62" t="s">
        <v>1054</v>
      </c>
      <c r="BY58" s="170">
        <v>10</v>
      </c>
      <c r="BZ58" s="62" t="s">
        <v>1054</v>
      </c>
      <c r="CA58" s="170">
        <v>3</v>
      </c>
      <c r="CB58" s="62" t="s">
        <v>1054</v>
      </c>
      <c r="CC58" s="170">
        <v>86</v>
      </c>
      <c r="CD58" s="62" t="s">
        <v>1054</v>
      </c>
      <c r="CE58" s="170">
        <v>78</v>
      </c>
      <c r="CF58" s="62" t="s">
        <v>1054</v>
      </c>
      <c r="CG58" s="170">
        <v>8</v>
      </c>
      <c r="CH58" s="62" t="s">
        <v>1054</v>
      </c>
      <c r="CI58" s="170">
        <v>51</v>
      </c>
      <c r="CJ58" s="62" t="s">
        <v>1054</v>
      </c>
      <c r="CK58" s="170">
        <v>40</v>
      </c>
      <c r="CL58" s="62" t="s">
        <v>1054</v>
      </c>
      <c r="CM58" s="170">
        <v>11</v>
      </c>
      <c r="CN58" s="62" t="s">
        <v>1054</v>
      </c>
      <c r="CO58" s="170">
        <v>7</v>
      </c>
      <c r="CP58" s="62" t="s">
        <v>1054</v>
      </c>
      <c r="CQ58" s="170">
        <v>7</v>
      </c>
      <c r="CR58" s="62" t="s">
        <v>1054</v>
      </c>
      <c r="CS58" s="170" t="s">
        <v>157</v>
      </c>
      <c r="CT58" s="62" t="s">
        <v>1054</v>
      </c>
    </row>
    <row r="59" spans="2:98" ht="15">
      <c r="B59" s="505"/>
      <c r="C59" s="59" t="s">
        <v>1064</v>
      </c>
      <c r="D59" s="60" t="s">
        <v>1065</v>
      </c>
      <c r="E59" s="170">
        <v>15557</v>
      </c>
      <c r="F59" s="62" t="s">
        <v>1054</v>
      </c>
      <c r="G59" s="170">
        <v>2291</v>
      </c>
      <c r="H59" s="62" t="s">
        <v>1054</v>
      </c>
      <c r="I59" s="170">
        <v>2042</v>
      </c>
      <c r="J59" s="62" t="s">
        <v>1054</v>
      </c>
      <c r="K59" s="170">
        <v>211</v>
      </c>
      <c r="L59" s="62" t="s">
        <v>1054</v>
      </c>
      <c r="M59" s="170">
        <v>38</v>
      </c>
      <c r="N59" s="62" t="s">
        <v>1054</v>
      </c>
      <c r="O59" s="170">
        <v>12361</v>
      </c>
      <c r="P59" s="62" t="s">
        <v>1054</v>
      </c>
      <c r="Q59" s="170">
        <v>3120</v>
      </c>
      <c r="R59" s="62" t="s">
        <v>1054</v>
      </c>
      <c r="S59" s="170">
        <v>2885</v>
      </c>
      <c r="T59" s="62" t="s">
        <v>1054</v>
      </c>
      <c r="U59" s="170">
        <v>235</v>
      </c>
      <c r="V59" s="62" t="s">
        <v>1054</v>
      </c>
      <c r="W59" s="170">
        <v>6091</v>
      </c>
      <c r="X59" s="62" t="s">
        <v>1054</v>
      </c>
      <c r="Y59" s="170">
        <v>1173</v>
      </c>
      <c r="Z59" s="62" t="s">
        <v>1054</v>
      </c>
      <c r="AA59" s="170">
        <v>1065</v>
      </c>
      <c r="AB59" s="62" t="s">
        <v>1054</v>
      </c>
      <c r="AC59" s="170">
        <v>108</v>
      </c>
      <c r="AD59" s="62" t="s">
        <v>1054</v>
      </c>
      <c r="AE59" s="170">
        <v>223</v>
      </c>
      <c r="AF59" s="62" t="s">
        <v>1054</v>
      </c>
      <c r="AG59" s="170">
        <v>192</v>
      </c>
      <c r="AH59" s="62" t="s">
        <v>1054</v>
      </c>
      <c r="AI59" s="170">
        <v>31</v>
      </c>
      <c r="AJ59" s="62" t="s">
        <v>1054</v>
      </c>
      <c r="AK59" s="170">
        <v>330</v>
      </c>
      <c r="AL59" s="62" t="s">
        <v>1054</v>
      </c>
      <c r="AM59" s="170">
        <v>295</v>
      </c>
      <c r="AN59" s="62" t="s">
        <v>1054</v>
      </c>
      <c r="AO59" s="170">
        <v>35</v>
      </c>
      <c r="AP59" s="62" t="s">
        <v>1054</v>
      </c>
      <c r="AQ59" s="170">
        <v>16</v>
      </c>
      <c r="AR59" s="62" t="s">
        <v>1054</v>
      </c>
      <c r="AS59" s="170">
        <v>13</v>
      </c>
      <c r="AT59" s="62" t="s">
        <v>1054</v>
      </c>
      <c r="AU59" s="170">
        <v>3</v>
      </c>
      <c r="AV59" s="62" t="s">
        <v>1054</v>
      </c>
      <c r="AW59" s="170">
        <v>68</v>
      </c>
      <c r="AX59" s="62" t="s">
        <v>1054</v>
      </c>
      <c r="AY59" s="170">
        <v>60</v>
      </c>
      <c r="AZ59" s="62" t="s">
        <v>1054</v>
      </c>
      <c r="BA59" s="170">
        <v>8</v>
      </c>
      <c r="BB59" s="62" t="s">
        <v>1054</v>
      </c>
      <c r="BC59" s="170">
        <v>95</v>
      </c>
      <c r="BD59" s="62" t="s">
        <v>1054</v>
      </c>
      <c r="BE59" s="170">
        <v>91</v>
      </c>
      <c r="BF59" s="62" t="s">
        <v>1054</v>
      </c>
      <c r="BG59" s="170">
        <v>4</v>
      </c>
      <c r="BH59" s="62" t="s">
        <v>1054</v>
      </c>
      <c r="BI59" s="170">
        <v>702</v>
      </c>
      <c r="BJ59" s="62" t="s">
        <v>1054</v>
      </c>
      <c r="BK59" s="170">
        <v>558</v>
      </c>
      <c r="BL59" s="62" t="s">
        <v>1054</v>
      </c>
      <c r="BM59" s="170">
        <v>144</v>
      </c>
      <c r="BN59" s="62" t="s">
        <v>1054</v>
      </c>
      <c r="BO59" s="170">
        <v>543</v>
      </c>
      <c r="BP59" s="62" t="s">
        <v>1054</v>
      </c>
      <c r="BQ59" s="170">
        <v>493</v>
      </c>
      <c r="BR59" s="62" t="s">
        <v>1054</v>
      </c>
      <c r="BS59" s="170">
        <v>50</v>
      </c>
      <c r="BT59" s="62" t="s">
        <v>1054</v>
      </c>
      <c r="BU59" s="170">
        <v>878</v>
      </c>
      <c r="BV59" s="62" t="s">
        <v>1054</v>
      </c>
      <c r="BW59" s="170">
        <v>72</v>
      </c>
      <c r="BX59" s="62" t="s">
        <v>1054</v>
      </c>
      <c r="BY59" s="170">
        <v>64</v>
      </c>
      <c r="BZ59" s="62" t="s">
        <v>1054</v>
      </c>
      <c r="CA59" s="170">
        <v>8</v>
      </c>
      <c r="CB59" s="62" t="s">
        <v>1054</v>
      </c>
      <c r="CC59" s="170">
        <v>520</v>
      </c>
      <c r="CD59" s="62" t="s">
        <v>1054</v>
      </c>
      <c r="CE59" s="170">
        <v>475</v>
      </c>
      <c r="CF59" s="62" t="s">
        <v>1054</v>
      </c>
      <c r="CG59" s="170">
        <v>45</v>
      </c>
      <c r="CH59" s="62" t="s">
        <v>1054</v>
      </c>
      <c r="CI59" s="170">
        <v>286</v>
      </c>
      <c r="CJ59" s="62" t="s">
        <v>1054</v>
      </c>
      <c r="CK59" s="170">
        <v>247</v>
      </c>
      <c r="CL59" s="62" t="s">
        <v>1054</v>
      </c>
      <c r="CM59" s="170">
        <v>39</v>
      </c>
      <c r="CN59" s="62" t="s">
        <v>1054</v>
      </c>
      <c r="CO59" s="170">
        <v>27</v>
      </c>
      <c r="CP59" s="62" t="s">
        <v>1054</v>
      </c>
      <c r="CQ59" s="170">
        <v>24</v>
      </c>
      <c r="CR59" s="62" t="s">
        <v>1054</v>
      </c>
      <c r="CS59" s="170">
        <v>3</v>
      </c>
      <c r="CT59" s="62" t="s">
        <v>1054</v>
      </c>
    </row>
    <row r="60" ht="15">
      <c r="B60" s="47" t="s">
        <v>1719</v>
      </c>
    </row>
    <row r="61" ht="15">
      <c r="B61" s="47" t="s">
        <v>146</v>
      </c>
    </row>
    <row r="63" ht="15">
      <c r="B63" s="46" t="s">
        <v>284</v>
      </c>
    </row>
    <row r="65" spans="2:18" ht="15">
      <c r="B65" s="497" t="s">
        <v>1049</v>
      </c>
      <c r="C65" s="497" t="s">
        <v>116</v>
      </c>
      <c r="D65" s="497"/>
      <c r="E65" s="497" t="s">
        <v>285</v>
      </c>
      <c r="F65" s="497"/>
      <c r="G65" s="497"/>
      <c r="H65" s="497"/>
      <c r="I65" s="497"/>
      <c r="J65" s="497"/>
      <c r="K65" s="497"/>
      <c r="L65" s="497"/>
      <c r="M65" s="497"/>
      <c r="N65" s="497"/>
      <c r="O65" s="497"/>
      <c r="P65" s="497"/>
      <c r="Q65" s="497"/>
      <c r="R65" s="497"/>
    </row>
    <row r="66" spans="2:18" ht="15">
      <c r="B66" s="497"/>
      <c r="C66" s="497"/>
      <c r="D66" s="497"/>
      <c r="E66" s="497" t="s">
        <v>286</v>
      </c>
      <c r="F66" s="497"/>
      <c r="G66" s="497"/>
      <c r="H66" s="497"/>
      <c r="I66" s="497"/>
      <c r="J66" s="497"/>
      <c r="K66" s="497"/>
      <c r="L66" s="497"/>
      <c r="M66" s="497"/>
      <c r="N66" s="497"/>
      <c r="O66" s="497"/>
      <c r="P66" s="497"/>
      <c r="Q66" s="497"/>
      <c r="R66" s="497"/>
    </row>
    <row r="67" spans="2:18" ht="15">
      <c r="B67" s="497"/>
      <c r="C67" s="497"/>
      <c r="D67" s="497"/>
      <c r="E67" s="497" t="s">
        <v>130</v>
      </c>
      <c r="F67" s="497"/>
      <c r="G67" s="497"/>
      <c r="H67" s="497"/>
      <c r="I67" s="497"/>
      <c r="J67" s="497"/>
      <c r="K67" s="497"/>
      <c r="L67" s="497"/>
      <c r="M67" s="497"/>
      <c r="N67" s="497"/>
      <c r="O67" s="497"/>
      <c r="P67" s="497"/>
      <c r="Q67" s="497"/>
      <c r="R67" s="497"/>
    </row>
    <row r="68" spans="2:18" ht="15">
      <c r="B68" s="497"/>
      <c r="C68" s="497"/>
      <c r="D68" s="497"/>
      <c r="E68" s="497" t="s">
        <v>287</v>
      </c>
      <c r="F68" s="497"/>
      <c r="G68" s="497"/>
      <c r="H68" s="497"/>
      <c r="I68" s="497"/>
      <c r="J68" s="497"/>
      <c r="K68" s="497"/>
      <c r="L68" s="497"/>
      <c r="M68" s="497"/>
      <c r="N68" s="497"/>
      <c r="O68" s="497"/>
      <c r="P68" s="497"/>
      <c r="Q68" s="497"/>
      <c r="R68" s="497"/>
    </row>
    <row r="69" spans="2:18" ht="15">
      <c r="B69" s="497"/>
      <c r="C69" s="497"/>
      <c r="D69" s="497"/>
      <c r="E69" s="497" t="s">
        <v>130</v>
      </c>
      <c r="F69" s="497"/>
      <c r="G69" s="497" t="s">
        <v>1733</v>
      </c>
      <c r="H69" s="497"/>
      <c r="I69" s="497" t="s">
        <v>1740</v>
      </c>
      <c r="J69" s="497"/>
      <c r="K69" s="497" t="s">
        <v>288</v>
      </c>
      <c r="L69" s="497"/>
      <c r="M69" s="497" t="s">
        <v>289</v>
      </c>
      <c r="N69" s="497"/>
      <c r="O69" s="497" t="s">
        <v>290</v>
      </c>
      <c r="P69" s="497"/>
      <c r="Q69" s="497" t="s">
        <v>291</v>
      </c>
      <c r="R69" s="497"/>
    </row>
    <row r="70" spans="2:18" ht="15">
      <c r="B70" s="497"/>
      <c r="C70" s="497"/>
      <c r="D70" s="497"/>
      <c r="E70" s="497" t="s">
        <v>1071</v>
      </c>
      <c r="F70" s="497"/>
      <c r="G70" s="497" t="s">
        <v>1071</v>
      </c>
      <c r="H70" s="497"/>
      <c r="I70" s="497" t="s">
        <v>1071</v>
      </c>
      <c r="J70" s="497"/>
      <c r="K70" s="497" t="s">
        <v>1071</v>
      </c>
      <c r="L70" s="497"/>
      <c r="M70" s="497" t="s">
        <v>1071</v>
      </c>
      <c r="N70" s="497"/>
      <c r="O70" s="497" t="s">
        <v>1071</v>
      </c>
      <c r="P70" s="497"/>
      <c r="Q70" s="497" t="s">
        <v>1071</v>
      </c>
      <c r="R70" s="497"/>
    </row>
    <row r="71" spans="2:18" ht="15">
      <c r="B71" s="505" t="s">
        <v>118</v>
      </c>
      <c r="C71" s="59" t="s">
        <v>1072</v>
      </c>
      <c r="D71" s="60" t="s">
        <v>1073</v>
      </c>
      <c r="E71" s="170">
        <v>3226371</v>
      </c>
      <c r="F71" s="62" t="s">
        <v>1054</v>
      </c>
      <c r="G71" s="170">
        <v>973343</v>
      </c>
      <c r="H71" s="62" t="s">
        <v>1054</v>
      </c>
      <c r="I71" s="170">
        <v>158296</v>
      </c>
      <c r="J71" s="62" t="s">
        <v>1054</v>
      </c>
      <c r="K71" s="170">
        <v>1408694</v>
      </c>
      <c r="L71" s="62" t="s">
        <v>1054</v>
      </c>
      <c r="M71" s="170">
        <v>205595</v>
      </c>
      <c r="N71" s="62" t="s">
        <v>1054</v>
      </c>
      <c r="O71" s="170">
        <v>64100</v>
      </c>
      <c r="P71" s="62" t="s">
        <v>1054</v>
      </c>
      <c r="Q71" s="170">
        <v>416343</v>
      </c>
      <c r="R71" s="62" t="s">
        <v>1054</v>
      </c>
    </row>
    <row r="72" spans="2:18" ht="15">
      <c r="B72" s="505"/>
      <c r="C72" s="59" t="s">
        <v>1074</v>
      </c>
      <c r="D72" s="60" t="s">
        <v>1075</v>
      </c>
      <c r="E72" s="170">
        <v>3077900</v>
      </c>
      <c r="F72" s="62" t="s">
        <v>1054</v>
      </c>
      <c r="G72" s="170">
        <v>940290</v>
      </c>
      <c r="H72" s="62" t="s">
        <v>1054</v>
      </c>
      <c r="I72" s="170">
        <v>152071</v>
      </c>
      <c r="J72" s="62" t="s">
        <v>1054</v>
      </c>
      <c r="K72" s="170">
        <v>1333714</v>
      </c>
      <c r="L72" s="62" t="s">
        <v>1054</v>
      </c>
      <c r="M72" s="170">
        <v>197320</v>
      </c>
      <c r="N72" s="62" t="s">
        <v>1054</v>
      </c>
      <c r="O72" s="170">
        <v>60843</v>
      </c>
      <c r="P72" s="62" t="s">
        <v>1054</v>
      </c>
      <c r="Q72" s="170">
        <v>393662</v>
      </c>
      <c r="R72" s="62" t="s">
        <v>1054</v>
      </c>
    </row>
    <row r="73" spans="2:18" ht="15">
      <c r="B73" s="505"/>
      <c r="C73" s="59" t="s">
        <v>1076</v>
      </c>
      <c r="D73" s="60" t="s">
        <v>1077</v>
      </c>
      <c r="E73" s="170">
        <v>1133106</v>
      </c>
      <c r="F73" s="62" t="s">
        <v>1054</v>
      </c>
      <c r="G73" s="170">
        <v>322353</v>
      </c>
      <c r="H73" s="62" t="s">
        <v>1054</v>
      </c>
      <c r="I73" s="170">
        <v>37790</v>
      </c>
      <c r="J73" s="62" t="s">
        <v>1054</v>
      </c>
      <c r="K73" s="170">
        <v>568790</v>
      </c>
      <c r="L73" s="62" t="s">
        <v>1054</v>
      </c>
      <c r="M73" s="170">
        <v>48341</v>
      </c>
      <c r="N73" s="62" t="s">
        <v>1054</v>
      </c>
      <c r="O73" s="170">
        <v>19396</v>
      </c>
      <c r="P73" s="62" t="s">
        <v>1054</v>
      </c>
      <c r="Q73" s="170">
        <v>136436</v>
      </c>
      <c r="R73" s="62" t="s">
        <v>1054</v>
      </c>
    </row>
    <row r="74" spans="2:18" ht="15">
      <c r="B74" s="505"/>
      <c r="C74" s="59" t="s">
        <v>1078</v>
      </c>
      <c r="D74" s="60" t="s">
        <v>1079</v>
      </c>
      <c r="E74" s="170">
        <v>122071</v>
      </c>
      <c r="F74" s="62" t="s">
        <v>1054</v>
      </c>
      <c r="G74" s="170">
        <v>29485</v>
      </c>
      <c r="H74" s="62" t="s">
        <v>1054</v>
      </c>
      <c r="I74" s="170">
        <v>3418</v>
      </c>
      <c r="J74" s="62" t="s">
        <v>1054</v>
      </c>
      <c r="K74" s="170">
        <v>68648</v>
      </c>
      <c r="L74" s="62" t="s">
        <v>1054</v>
      </c>
      <c r="M74" s="170">
        <v>4228</v>
      </c>
      <c r="N74" s="62" t="s">
        <v>1054</v>
      </c>
      <c r="O74" s="170">
        <v>1889</v>
      </c>
      <c r="P74" s="62" t="s">
        <v>1054</v>
      </c>
      <c r="Q74" s="170">
        <v>14403</v>
      </c>
      <c r="R74" s="62" t="s">
        <v>1054</v>
      </c>
    </row>
    <row r="75" spans="2:18" ht="15">
      <c r="B75" s="505"/>
      <c r="C75" s="59" t="s">
        <v>1055</v>
      </c>
      <c r="D75" s="60" t="s">
        <v>1056</v>
      </c>
      <c r="E75" s="170">
        <v>5617</v>
      </c>
      <c r="F75" s="62" t="s">
        <v>1054</v>
      </c>
      <c r="G75" s="170">
        <v>1431</v>
      </c>
      <c r="H75" s="62" t="s">
        <v>1054</v>
      </c>
      <c r="I75" s="170">
        <v>115</v>
      </c>
      <c r="J75" s="62" t="s">
        <v>1054</v>
      </c>
      <c r="K75" s="170">
        <v>3216</v>
      </c>
      <c r="L75" s="62" t="s">
        <v>1054</v>
      </c>
      <c r="M75" s="170">
        <v>158</v>
      </c>
      <c r="N75" s="62" t="s">
        <v>1054</v>
      </c>
      <c r="O75" s="170">
        <v>83</v>
      </c>
      <c r="P75" s="62" t="s">
        <v>1054</v>
      </c>
      <c r="Q75" s="170">
        <v>614</v>
      </c>
      <c r="R75" s="62" t="s">
        <v>1054</v>
      </c>
    </row>
    <row r="76" spans="2:18" ht="15">
      <c r="B76" s="505"/>
      <c r="C76" s="59" t="s">
        <v>1057</v>
      </c>
      <c r="D76" s="60" t="s">
        <v>1058</v>
      </c>
      <c r="E76" s="170">
        <v>35957</v>
      </c>
      <c r="F76" s="62" t="s">
        <v>1054</v>
      </c>
      <c r="G76" s="170">
        <v>8651</v>
      </c>
      <c r="H76" s="62" t="s">
        <v>1054</v>
      </c>
      <c r="I76" s="170">
        <v>688</v>
      </c>
      <c r="J76" s="62" t="s">
        <v>1054</v>
      </c>
      <c r="K76" s="170">
        <v>21322</v>
      </c>
      <c r="L76" s="62" t="s">
        <v>1054</v>
      </c>
      <c r="M76" s="170">
        <v>935</v>
      </c>
      <c r="N76" s="62" t="s">
        <v>1054</v>
      </c>
      <c r="O76" s="170">
        <v>516</v>
      </c>
      <c r="P76" s="62" t="s">
        <v>1054</v>
      </c>
      <c r="Q76" s="170">
        <v>3845</v>
      </c>
      <c r="R76" s="62" t="s">
        <v>1054</v>
      </c>
    </row>
    <row r="77" spans="2:18" ht="15">
      <c r="B77" s="505"/>
      <c r="C77" s="59" t="s">
        <v>1052</v>
      </c>
      <c r="D77" s="60" t="s">
        <v>1059</v>
      </c>
      <c r="E77" s="170">
        <v>53914</v>
      </c>
      <c r="F77" s="62" t="s">
        <v>1054</v>
      </c>
      <c r="G77" s="170">
        <v>12326</v>
      </c>
      <c r="H77" s="62" t="s">
        <v>1054</v>
      </c>
      <c r="I77" s="170">
        <v>2074</v>
      </c>
      <c r="J77" s="62" t="s">
        <v>1054</v>
      </c>
      <c r="K77" s="170">
        <v>29287</v>
      </c>
      <c r="L77" s="62" t="s">
        <v>1054</v>
      </c>
      <c r="M77" s="170">
        <v>2361</v>
      </c>
      <c r="N77" s="62" t="s">
        <v>1054</v>
      </c>
      <c r="O77" s="170">
        <v>879</v>
      </c>
      <c r="P77" s="62" t="s">
        <v>1054</v>
      </c>
      <c r="Q77" s="170">
        <v>6987</v>
      </c>
      <c r="R77" s="62" t="s">
        <v>1054</v>
      </c>
    </row>
    <row r="78" spans="2:18" ht="15">
      <c r="B78" s="505"/>
      <c r="C78" s="59" t="s">
        <v>1060</v>
      </c>
      <c r="D78" s="60" t="s">
        <v>1061</v>
      </c>
      <c r="E78" s="170">
        <v>10231</v>
      </c>
      <c r="F78" s="62" t="s">
        <v>1054</v>
      </c>
      <c r="G78" s="170">
        <v>2632</v>
      </c>
      <c r="H78" s="62" t="s">
        <v>1054</v>
      </c>
      <c r="I78" s="170">
        <v>255</v>
      </c>
      <c r="J78" s="62" t="s">
        <v>1054</v>
      </c>
      <c r="K78" s="170">
        <v>5699</v>
      </c>
      <c r="L78" s="62" t="s">
        <v>1054</v>
      </c>
      <c r="M78" s="170">
        <v>332</v>
      </c>
      <c r="N78" s="62" t="s">
        <v>1054</v>
      </c>
      <c r="O78" s="170">
        <v>171</v>
      </c>
      <c r="P78" s="62" t="s">
        <v>1054</v>
      </c>
      <c r="Q78" s="170">
        <v>1142</v>
      </c>
      <c r="R78" s="62" t="s">
        <v>1054</v>
      </c>
    </row>
    <row r="79" spans="2:18" ht="15">
      <c r="B79" s="505"/>
      <c r="C79" s="59" t="s">
        <v>1062</v>
      </c>
      <c r="D79" s="60" t="s">
        <v>1063</v>
      </c>
      <c r="E79" s="170">
        <v>2151</v>
      </c>
      <c r="F79" s="62" t="s">
        <v>1054</v>
      </c>
      <c r="G79" s="170">
        <v>679</v>
      </c>
      <c r="H79" s="62" t="s">
        <v>1054</v>
      </c>
      <c r="I79" s="170">
        <v>21</v>
      </c>
      <c r="J79" s="62" t="s">
        <v>1054</v>
      </c>
      <c r="K79" s="170">
        <v>1079</v>
      </c>
      <c r="L79" s="62" t="s">
        <v>1054</v>
      </c>
      <c r="M79" s="170">
        <v>60</v>
      </c>
      <c r="N79" s="62" t="s">
        <v>1054</v>
      </c>
      <c r="O79" s="170">
        <v>42</v>
      </c>
      <c r="P79" s="62" t="s">
        <v>1054</v>
      </c>
      <c r="Q79" s="170">
        <v>270</v>
      </c>
      <c r="R79" s="62" t="s">
        <v>1054</v>
      </c>
    </row>
    <row r="80" spans="2:18" ht="15">
      <c r="B80" s="505"/>
      <c r="C80" s="59" t="s">
        <v>1064</v>
      </c>
      <c r="D80" s="60" t="s">
        <v>1065</v>
      </c>
      <c r="E80" s="170">
        <v>14201</v>
      </c>
      <c r="F80" s="62" t="s">
        <v>1054</v>
      </c>
      <c r="G80" s="170">
        <v>3766</v>
      </c>
      <c r="H80" s="62" t="s">
        <v>1054</v>
      </c>
      <c r="I80" s="170">
        <v>265</v>
      </c>
      <c r="J80" s="62" t="s">
        <v>1054</v>
      </c>
      <c r="K80" s="170">
        <v>8045</v>
      </c>
      <c r="L80" s="62" t="s">
        <v>1054</v>
      </c>
      <c r="M80" s="170">
        <v>382</v>
      </c>
      <c r="N80" s="62" t="s">
        <v>1054</v>
      </c>
      <c r="O80" s="170">
        <v>198</v>
      </c>
      <c r="P80" s="62" t="s">
        <v>1054</v>
      </c>
      <c r="Q80" s="170">
        <v>1545</v>
      </c>
      <c r="R80" s="62" t="s">
        <v>1054</v>
      </c>
    </row>
    <row r="81" ht="15">
      <c r="B81" s="47" t="s">
        <v>292</v>
      </c>
    </row>
    <row r="82" ht="15">
      <c r="B82" s="47" t="s">
        <v>146</v>
      </c>
    </row>
    <row r="84" ht="15">
      <c r="B84" s="46" t="s">
        <v>293</v>
      </c>
    </row>
    <row r="86" spans="2:5" ht="15">
      <c r="B86" s="540" t="s">
        <v>165</v>
      </c>
      <c r="C86" s="540"/>
      <c r="D86" s="540" t="s">
        <v>294</v>
      </c>
      <c r="E86" s="540"/>
    </row>
    <row r="87" spans="2:5" ht="15">
      <c r="B87" s="540"/>
      <c r="C87" s="540"/>
      <c r="D87" s="540"/>
      <c r="E87" s="540"/>
    </row>
    <row r="88" spans="2:5" ht="25.5">
      <c r="B88" s="173" t="s">
        <v>166</v>
      </c>
      <c r="C88" s="173" t="s">
        <v>167</v>
      </c>
      <c r="D88" s="173">
        <v>2001</v>
      </c>
      <c r="E88" s="173">
        <v>2011</v>
      </c>
    </row>
    <row r="89" spans="2:5" ht="15">
      <c r="B89" s="174" t="s">
        <v>168</v>
      </c>
      <c r="C89" s="174" t="s">
        <v>1072</v>
      </c>
      <c r="D89" s="175">
        <v>2.8</v>
      </c>
      <c r="E89" s="175">
        <v>2.6</v>
      </c>
    </row>
    <row r="90" spans="2:5" ht="15">
      <c r="B90" s="176" t="s">
        <v>169</v>
      </c>
      <c r="C90" s="176" t="s">
        <v>1074</v>
      </c>
      <c r="D90" s="177">
        <v>2.8</v>
      </c>
      <c r="E90" s="177">
        <v>2.6</v>
      </c>
    </row>
    <row r="91" spans="2:5" ht="15">
      <c r="B91" s="174" t="s">
        <v>170</v>
      </c>
      <c r="C91" s="174" t="s">
        <v>1076</v>
      </c>
      <c r="D91" s="175">
        <v>3</v>
      </c>
      <c r="E91" s="175">
        <v>2.7</v>
      </c>
    </row>
    <row r="92" spans="2:5" ht="15">
      <c r="B92" s="176" t="s">
        <v>171</v>
      </c>
      <c r="C92" s="176" t="s">
        <v>1078</v>
      </c>
      <c r="D92" s="177">
        <v>3.3</v>
      </c>
      <c r="E92" s="177">
        <v>3</v>
      </c>
    </row>
    <row r="93" spans="2:5" ht="15">
      <c r="B93" s="174" t="s">
        <v>172</v>
      </c>
      <c r="C93" s="174" t="s">
        <v>1055</v>
      </c>
      <c r="D93" s="175">
        <v>3.4</v>
      </c>
      <c r="E93" s="175">
        <v>3.1</v>
      </c>
    </row>
    <row r="94" spans="2:5" ht="15">
      <c r="B94" s="176" t="s">
        <v>172</v>
      </c>
      <c r="C94" s="176" t="s">
        <v>1057</v>
      </c>
      <c r="D94" s="177">
        <v>3.5</v>
      </c>
      <c r="E94" s="177">
        <v>3.1</v>
      </c>
    </row>
    <row r="95" spans="2:5" ht="15">
      <c r="B95" s="174" t="s">
        <v>172</v>
      </c>
      <c r="C95" s="174" t="s">
        <v>1052</v>
      </c>
      <c r="D95" s="175">
        <v>3.2</v>
      </c>
      <c r="E95" s="175">
        <v>2.8</v>
      </c>
    </row>
    <row r="96" spans="2:5" ht="15">
      <c r="B96" s="176" t="s">
        <v>172</v>
      </c>
      <c r="C96" s="176" t="s">
        <v>1060</v>
      </c>
      <c r="D96" s="177">
        <v>3.5</v>
      </c>
      <c r="E96" s="177">
        <v>3.1</v>
      </c>
    </row>
    <row r="97" spans="2:5" ht="25.5">
      <c r="B97" s="174" t="s">
        <v>172</v>
      </c>
      <c r="C97" s="174" t="s">
        <v>1062</v>
      </c>
      <c r="D97" s="175">
        <v>3.2</v>
      </c>
      <c r="E97" s="175">
        <v>2.9</v>
      </c>
    </row>
    <row r="98" spans="2:5" ht="15">
      <c r="B98" s="176" t="s">
        <v>172</v>
      </c>
      <c r="C98" s="176" t="s">
        <v>1064</v>
      </c>
      <c r="D98" s="177">
        <v>3.4</v>
      </c>
      <c r="E98" s="177">
        <v>3.1</v>
      </c>
    </row>
    <row r="100" ht="15">
      <c r="B100" s="171" t="s">
        <v>295</v>
      </c>
    </row>
    <row r="101" ht="15">
      <c r="B101" s="172" t="s">
        <v>187</v>
      </c>
    </row>
    <row r="102" ht="15">
      <c r="B102" s="172" t="s">
        <v>173</v>
      </c>
    </row>
    <row r="103" ht="15">
      <c r="B103" s="172" t="s">
        <v>247</v>
      </c>
    </row>
    <row r="123" ht="15">
      <c r="B123" s="46" t="s">
        <v>296</v>
      </c>
    </row>
    <row r="125" spans="2:8" ht="15" customHeight="1">
      <c r="B125" s="640" t="s">
        <v>165</v>
      </c>
      <c r="C125" s="555"/>
      <c r="D125" s="603" t="s">
        <v>139</v>
      </c>
      <c r="E125" s="604"/>
      <c r="F125" s="604"/>
      <c r="G125" s="604"/>
      <c r="H125" s="639"/>
    </row>
    <row r="126" spans="2:8" ht="25.5">
      <c r="B126" s="565"/>
      <c r="C126" s="556"/>
      <c r="D126" s="164" t="s">
        <v>130</v>
      </c>
      <c r="E126" s="164" t="s">
        <v>297</v>
      </c>
      <c r="F126" s="164" t="s">
        <v>298</v>
      </c>
      <c r="G126" s="164" t="s">
        <v>299</v>
      </c>
      <c r="H126" s="164" t="s">
        <v>300</v>
      </c>
    </row>
    <row r="127" spans="2:8" ht="25.5">
      <c r="B127" s="164" t="s">
        <v>166</v>
      </c>
      <c r="C127" s="164" t="s">
        <v>167</v>
      </c>
      <c r="D127" s="164">
        <v>2011</v>
      </c>
      <c r="E127" s="164">
        <v>2011</v>
      </c>
      <c r="F127" s="164">
        <v>2011</v>
      </c>
      <c r="G127" s="164">
        <v>2011</v>
      </c>
      <c r="H127" s="164">
        <v>2011</v>
      </c>
    </row>
    <row r="128" spans="2:8" ht="15">
      <c r="B128" s="108" t="s">
        <v>168</v>
      </c>
      <c r="C128" s="108" t="s">
        <v>1072</v>
      </c>
      <c r="D128" s="109">
        <v>10562178</v>
      </c>
      <c r="E128" s="109">
        <v>4272977</v>
      </c>
      <c r="F128" s="109">
        <v>4924870</v>
      </c>
      <c r="G128" s="109">
        <v>770664</v>
      </c>
      <c r="H128" s="109">
        <v>593667</v>
      </c>
    </row>
    <row r="129" spans="2:8" ht="15">
      <c r="B129" s="110" t="s">
        <v>169</v>
      </c>
      <c r="C129" s="110" t="s">
        <v>1074</v>
      </c>
      <c r="D129" s="111">
        <v>10047621</v>
      </c>
      <c r="E129" s="111">
        <v>4045843</v>
      </c>
      <c r="F129" s="111">
        <v>4700011</v>
      </c>
      <c r="G129" s="111">
        <v>734329</v>
      </c>
      <c r="H129" s="111">
        <v>567438</v>
      </c>
    </row>
    <row r="130" spans="2:8" ht="15">
      <c r="B130" s="108" t="s">
        <v>170</v>
      </c>
      <c r="C130" s="108" t="s">
        <v>1076</v>
      </c>
      <c r="D130" s="109">
        <v>3689682</v>
      </c>
      <c r="E130" s="109">
        <v>1449903</v>
      </c>
      <c r="F130" s="109">
        <v>1827335</v>
      </c>
      <c r="G130" s="109">
        <v>245334</v>
      </c>
      <c r="H130" s="109">
        <v>167110</v>
      </c>
    </row>
    <row r="131" spans="2:8" ht="15">
      <c r="B131" s="110" t="s">
        <v>171</v>
      </c>
      <c r="C131" s="110" t="s">
        <v>1078</v>
      </c>
      <c r="D131" s="111">
        <v>410169</v>
      </c>
      <c r="E131" s="111">
        <v>171267</v>
      </c>
      <c r="F131" s="111">
        <v>201105</v>
      </c>
      <c r="G131" s="111">
        <v>22683</v>
      </c>
      <c r="H131" s="111">
        <v>15114</v>
      </c>
    </row>
    <row r="132" spans="2:8" ht="15">
      <c r="B132" s="108" t="s">
        <v>172</v>
      </c>
      <c r="C132" s="108" t="s">
        <v>1055</v>
      </c>
      <c r="D132" s="109">
        <v>18889</v>
      </c>
      <c r="E132" s="109">
        <v>7707</v>
      </c>
      <c r="F132" s="109">
        <v>9550</v>
      </c>
      <c r="G132" s="109">
        <v>1173</v>
      </c>
      <c r="H132" s="109">
        <v>459</v>
      </c>
    </row>
    <row r="133" spans="2:8" ht="15">
      <c r="B133" s="110" t="s">
        <v>172</v>
      </c>
      <c r="C133" s="110" t="s">
        <v>1057</v>
      </c>
      <c r="D133" s="111">
        <v>120391</v>
      </c>
      <c r="E133" s="111">
        <v>48924</v>
      </c>
      <c r="F133" s="111">
        <v>61042</v>
      </c>
      <c r="G133" s="111">
        <v>6709</v>
      </c>
      <c r="H133" s="111">
        <v>3716</v>
      </c>
    </row>
    <row r="134" spans="2:8" ht="15">
      <c r="B134" s="108" t="s">
        <v>172</v>
      </c>
      <c r="C134" s="108" t="s">
        <v>1052</v>
      </c>
      <c r="D134" s="109">
        <v>181494</v>
      </c>
      <c r="E134" s="109">
        <v>78629</v>
      </c>
      <c r="F134" s="109">
        <v>85579</v>
      </c>
      <c r="G134" s="109">
        <v>8849</v>
      </c>
      <c r="H134" s="109">
        <v>8437</v>
      </c>
    </row>
    <row r="135" spans="2:8" ht="15">
      <c r="B135" s="110" t="s">
        <v>172</v>
      </c>
      <c r="C135" s="110" t="s">
        <v>1060</v>
      </c>
      <c r="D135" s="111">
        <v>34254</v>
      </c>
      <c r="E135" s="111">
        <v>13961</v>
      </c>
      <c r="F135" s="111">
        <v>17035</v>
      </c>
      <c r="G135" s="111">
        <v>2070</v>
      </c>
      <c r="H135" s="111">
        <v>1188</v>
      </c>
    </row>
    <row r="136" spans="2:8" ht="25.5">
      <c r="B136" s="108" t="s">
        <v>172</v>
      </c>
      <c r="C136" s="108" t="s">
        <v>1062</v>
      </c>
      <c r="D136" s="109">
        <v>7253</v>
      </c>
      <c r="E136" s="109">
        <v>2712</v>
      </c>
      <c r="F136" s="109">
        <v>3645</v>
      </c>
      <c r="G136" s="109">
        <v>721</v>
      </c>
      <c r="H136" s="109">
        <v>175</v>
      </c>
    </row>
    <row r="137" spans="2:8" ht="15">
      <c r="B137" s="110" t="s">
        <v>172</v>
      </c>
      <c r="C137" s="110" t="s">
        <v>1064</v>
      </c>
      <c r="D137" s="111">
        <v>47888</v>
      </c>
      <c r="E137" s="111">
        <v>19334</v>
      </c>
      <c r="F137" s="111">
        <v>24254</v>
      </c>
      <c r="G137" s="111">
        <v>3161</v>
      </c>
      <c r="H137" s="111">
        <v>1139</v>
      </c>
    </row>
    <row r="139" ht="15">
      <c r="B139" s="72" t="s">
        <v>301</v>
      </c>
    </row>
    <row r="140" ht="15">
      <c r="B140" s="73" t="s">
        <v>187</v>
      </c>
    </row>
    <row r="141" ht="15">
      <c r="B141" s="73" t="s">
        <v>173</v>
      </c>
    </row>
    <row r="142" ht="15">
      <c r="B142" s="73" t="s">
        <v>188</v>
      </c>
    </row>
    <row r="144" ht="15">
      <c r="B144" s="79" t="s">
        <v>302</v>
      </c>
    </row>
    <row r="146" spans="2:5" ht="15">
      <c r="B146" s="497" t="s">
        <v>116</v>
      </c>
      <c r="C146" s="497"/>
      <c r="D146" s="497" t="s">
        <v>303</v>
      </c>
      <c r="E146" s="497"/>
    </row>
    <row r="147" spans="2:5" ht="15">
      <c r="B147" s="497"/>
      <c r="C147" s="497"/>
      <c r="D147" s="497" t="s">
        <v>1049</v>
      </c>
      <c r="E147" s="497"/>
    </row>
    <row r="148" spans="2:5" ht="15">
      <c r="B148" s="497"/>
      <c r="C148" s="497"/>
      <c r="D148" s="497" t="s">
        <v>118</v>
      </c>
      <c r="E148" s="497"/>
    </row>
    <row r="149" spans="2:5" ht="15">
      <c r="B149" s="497"/>
      <c r="C149" s="497"/>
      <c r="D149" s="497" t="s">
        <v>131</v>
      </c>
      <c r="E149" s="497"/>
    </row>
    <row r="150" spans="2:5" ht="15">
      <c r="B150" s="59" t="s">
        <v>1072</v>
      </c>
      <c r="C150" s="60" t="s">
        <v>1073</v>
      </c>
      <c r="D150" s="61">
        <v>14.89</v>
      </c>
      <c r="E150" s="62" t="s">
        <v>1054</v>
      </c>
    </row>
    <row r="151" spans="2:5" ht="15">
      <c r="B151" s="59" t="s">
        <v>1074</v>
      </c>
      <c r="C151" s="60" t="s">
        <v>1075</v>
      </c>
      <c r="D151" s="61">
        <v>14.77</v>
      </c>
      <c r="E151" s="62" t="s">
        <v>1054</v>
      </c>
    </row>
    <row r="152" spans="2:5" ht="15">
      <c r="B152" s="59" t="s">
        <v>1076</v>
      </c>
      <c r="C152" s="60" t="s">
        <v>1077</v>
      </c>
      <c r="D152" s="61">
        <v>13.75</v>
      </c>
      <c r="E152" s="62" t="s">
        <v>1054</v>
      </c>
    </row>
    <row r="153" spans="2:5" ht="15">
      <c r="B153" s="59" t="s">
        <v>1078</v>
      </c>
      <c r="C153" s="60" t="s">
        <v>1079</v>
      </c>
      <c r="D153" s="61">
        <v>13.35</v>
      </c>
      <c r="E153" s="62" t="s">
        <v>1054</v>
      </c>
    </row>
    <row r="154" spans="2:5" ht="15">
      <c r="B154" s="59" t="s">
        <v>1055</v>
      </c>
      <c r="C154" s="60" t="s">
        <v>1056</v>
      </c>
      <c r="D154" s="61">
        <v>12.41</v>
      </c>
      <c r="E154" s="62" t="s">
        <v>1054</v>
      </c>
    </row>
    <row r="155" spans="2:5" ht="15">
      <c r="B155" s="59" t="s">
        <v>1057</v>
      </c>
      <c r="C155" s="60" t="s">
        <v>1058</v>
      </c>
      <c r="D155" s="61">
        <v>12.13</v>
      </c>
      <c r="E155" s="62" t="s">
        <v>1054</v>
      </c>
    </row>
    <row r="156" spans="2:5" ht="15">
      <c r="B156" s="59" t="s">
        <v>1052</v>
      </c>
      <c r="C156" s="60" t="s">
        <v>1059</v>
      </c>
      <c r="D156" s="61">
        <v>14.59</v>
      </c>
      <c r="E156" s="62" t="s">
        <v>1054</v>
      </c>
    </row>
    <row r="157" spans="2:5" ht="15">
      <c r="B157" s="59" t="s">
        <v>1060</v>
      </c>
      <c r="C157" s="60" t="s">
        <v>1061</v>
      </c>
      <c r="D157" s="61">
        <v>12.83</v>
      </c>
      <c r="E157" s="62" t="s">
        <v>1054</v>
      </c>
    </row>
    <row r="158" spans="2:5" ht="15">
      <c r="B158" s="59" t="s">
        <v>1062</v>
      </c>
      <c r="C158" s="60" t="s">
        <v>1063</v>
      </c>
      <c r="D158" s="61">
        <v>14.5</v>
      </c>
      <c r="E158" s="62" t="s">
        <v>1054</v>
      </c>
    </row>
    <row r="159" spans="2:5" ht="15">
      <c r="B159" s="59" t="s">
        <v>1064</v>
      </c>
      <c r="C159" s="60" t="s">
        <v>1065</v>
      </c>
      <c r="D159" s="61">
        <v>12.27</v>
      </c>
      <c r="E159" s="62" t="s">
        <v>1054</v>
      </c>
    </row>
    <row r="160" ht="15">
      <c r="B160" s="47" t="s">
        <v>304</v>
      </c>
    </row>
    <row r="161" ht="15">
      <c r="B161" s="47" t="s">
        <v>1714</v>
      </c>
    </row>
    <row r="163" ht="15">
      <c r="B163" s="46" t="s">
        <v>308</v>
      </c>
    </row>
    <row r="165" spans="2:5" ht="37.5" customHeight="1">
      <c r="B165" s="496" t="s">
        <v>305</v>
      </c>
      <c r="C165" s="496"/>
      <c r="D165" s="496" t="s">
        <v>306</v>
      </c>
      <c r="E165" s="496"/>
    </row>
    <row r="166" spans="2:5" ht="15">
      <c r="B166" s="496"/>
      <c r="C166" s="496"/>
      <c r="D166" s="496" t="s">
        <v>1049</v>
      </c>
      <c r="E166" s="496"/>
    </row>
    <row r="167" spans="2:5" ht="15">
      <c r="B167" s="496"/>
      <c r="C167" s="496"/>
      <c r="D167" s="496" t="s">
        <v>118</v>
      </c>
      <c r="E167" s="496"/>
    </row>
    <row r="168" spans="2:5" ht="15">
      <c r="B168" s="496"/>
      <c r="C168" s="496"/>
      <c r="D168" s="496" t="s">
        <v>131</v>
      </c>
      <c r="E168" s="496"/>
    </row>
    <row r="169" spans="2:5" ht="15">
      <c r="B169" s="166" t="s">
        <v>1072</v>
      </c>
      <c r="C169" s="167" t="s">
        <v>1073</v>
      </c>
      <c r="D169" s="168">
        <v>10.76</v>
      </c>
      <c r="E169" s="169" t="s">
        <v>1054</v>
      </c>
    </row>
    <row r="170" spans="2:5" ht="15">
      <c r="B170" s="166" t="s">
        <v>1074</v>
      </c>
      <c r="C170" s="167" t="s">
        <v>1075</v>
      </c>
      <c r="D170" s="168">
        <v>10.38</v>
      </c>
      <c r="E170" s="169" t="s">
        <v>1054</v>
      </c>
    </row>
    <row r="171" spans="2:5" ht="15">
      <c r="B171" s="166" t="s">
        <v>1076</v>
      </c>
      <c r="C171" s="167" t="s">
        <v>1077</v>
      </c>
      <c r="D171" s="168">
        <v>9.93</v>
      </c>
      <c r="E171" s="169" t="s">
        <v>1054</v>
      </c>
    </row>
    <row r="172" spans="2:5" ht="15">
      <c r="B172" s="166" t="s">
        <v>1078</v>
      </c>
      <c r="C172" s="167" t="s">
        <v>1079</v>
      </c>
      <c r="D172" s="168">
        <v>17.3</v>
      </c>
      <c r="E172" s="169" t="s">
        <v>1054</v>
      </c>
    </row>
    <row r="173" spans="2:5" ht="15">
      <c r="B173" s="166" t="s">
        <v>1055</v>
      </c>
      <c r="C173" s="167" t="s">
        <v>1056</v>
      </c>
      <c r="D173" s="168">
        <v>12.44</v>
      </c>
      <c r="E173" s="169" t="s">
        <v>1054</v>
      </c>
    </row>
    <row r="174" spans="2:5" ht="15">
      <c r="B174" s="166" t="s">
        <v>1057</v>
      </c>
      <c r="C174" s="167" t="s">
        <v>1058</v>
      </c>
      <c r="D174" s="168">
        <v>9.88</v>
      </c>
      <c r="E174" s="169" t="s">
        <v>1054</v>
      </c>
    </row>
    <row r="175" spans="2:5" ht="15">
      <c r="B175" s="166" t="s">
        <v>1052</v>
      </c>
      <c r="C175" s="167" t="s">
        <v>1059</v>
      </c>
      <c r="D175" s="168">
        <v>25.04</v>
      </c>
      <c r="E175" s="169" t="s">
        <v>1054</v>
      </c>
    </row>
    <row r="176" spans="2:5" ht="15">
      <c r="B176" s="166" t="s">
        <v>1060</v>
      </c>
      <c r="C176" s="167" t="s">
        <v>1061</v>
      </c>
      <c r="D176" s="168">
        <v>16.93</v>
      </c>
      <c r="E176" s="169" t="s">
        <v>1054</v>
      </c>
    </row>
    <row r="177" spans="2:5" ht="15">
      <c r="B177" s="166" t="s">
        <v>1062</v>
      </c>
      <c r="C177" s="167" t="s">
        <v>1063</v>
      </c>
      <c r="D177" s="168">
        <v>-5.03</v>
      </c>
      <c r="E177" s="169" t="s">
        <v>1054</v>
      </c>
    </row>
    <row r="178" spans="2:5" ht="15">
      <c r="B178" s="166" t="s">
        <v>1064</v>
      </c>
      <c r="C178" s="167" t="s">
        <v>1065</v>
      </c>
      <c r="D178" s="168">
        <v>13.6</v>
      </c>
      <c r="E178" s="169" t="s">
        <v>1054</v>
      </c>
    </row>
    <row r="179" ht="15">
      <c r="B179" s="165" t="s">
        <v>307</v>
      </c>
    </row>
    <row r="180" ht="15">
      <c r="B180" s="165" t="s">
        <v>1714</v>
      </c>
    </row>
    <row r="182" ht="15">
      <c r="B182" s="46" t="s">
        <v>309</v>
      </c>
    </row>
    <row r="184" spans="2:5" ht="15">
      <c r="B184" s="496" t="s">
        <v>116</v>
      </c>
      <c r="C184" s="496"/>
      <c r="D184" s="496" t="s">
        <v>310</v>
      </c>
      <c r="E184" s="496"/>
    </row>
    <row r="185" spans="2:5" ht="15">
      <c r="B185" s="496"/>
      <c r="C185" s="496"/>
      <c r="D185" s="496" t="s">
        <v>1049</v>
      </c>
      <c r="E185" s="496"/>
    </row>
    <row r="186" spans="2:5" ht="15">
      <c r="B186" s="496"/>
      <c r="C186" s="496"/>
      <c r="D186" s="496" t="s">
        <v>118</v>
      </c>
      <c r="E186" s="496"/>
    </row>
    <row r="187" spans="2:5" ht="15">
      <c r="B187" s="496"/>
      <c r="C187" s="496"/>
      <c r="D187" s="496" t="s">
        <v>131</v>
      </c>
      <c r="E187" s="496"/>
    </row>
    <row r="188" spans="2:5" ht="15">
      <c r="B188" s="166" t="s">
        <v>1072</v>
      </c>
      <c r="C188" s="167" t="s">
        <v>1073</v>
      </c>
      <c r="D188" s="168">
        <v>21.44</v>
      </c>
      <c r="E188" s="169" t="s">
        <v>1054</v>
      </c>
    </row>
    <row r="189" spans="2:5" ht="15">
      <c r="B189" s="166" t="s">
        <v>1074</v>
      </c>
      <c r="C189" s="167" t="s">
        <v>1075</v>
      </c>
      <c r="D189" s="168">
        <v>21.57</v>
      </c>
      <c r="E189" s="169" t="s">
        <v>1054</v>
      </c>
    </row>
    <row r="190" spans="2:5" ht="15">
      <c r="B190" s="166" t="s">
        <v>1076</v>
      </c>
      <c r="C190" s="167" t="s">
        <v>1077</v>
      </c>
      <c r="D190" s="168">
        <v>17.2</v>
      </c>
      <c r="E190" s="169" t="s">
        <v>1054</v>
      </c>
    </row>
    <row r="191" spans="2:5" ht="15">
      <c r="B191" s="166" t="s">
        <v>1078</v>
      </c>
      <c r="C191" s="167" t="s">
        <v>1079</v>
      </c>
      <c r="D191" s="168">
        <v>14.41</v>
      </c>
      <c r="E191" s="169" t="s">
        <v>1054</v>
      </c>
    </row>
    <row r="192" spans="2:5" ht="15">
      <c r="B192" s="166" t="s">
        <v>1055</v>
      </c>
      <c r="C192" s="167" t="s">
        <v>1056</v>
      </c>
      <c r="D192" s="168">
        <v>12.64</v>
      </c>
      <c r="E192" s="169" t="s">
        <v>1054</v>
      </c>
    </row>
    <row r="193" spans="2:5" ht="15">
      <c r="B193" s="166" t="s">
        <v>1057</v>
      </c>
      <c r="C193" s="167" t="s">
        <v>1058</v>
      </c>
      <c r="D193" s="168">
        <v>10.77</v>
      </c>
      <c r="E193" s="169" t="s">
        <v>1054</v>
      </c>
    </row>
    <row r="194" spans="2:5" ht="15">
      <c r="B194" s="166" t="s">
        <v>1052</v>
      </c>
      <c r="C194" s="167" t="s">
        <v>1059</v>
      </c>
      <c r="D194" s="168">
        <v>17.04</v>
      </c>
      <c r="E194" s="169" t="s">
        <v>1054</v>
      </c>
    </row>
    <row r="195" spans="2:5" ht="15">
      <c r="B195" s="166" t="s">
        <v>1060</v>
      </c>
      <c r="C195" s="167" t="s">
        <v>1061</v>
      </c>
      <c r="D195" s="168">
        <v>13.56</v>
      </c>
      <c r="E195" s="169" t="s">
        <v>1054</v>
      </c>
    </row>
    <row r="196" spans="2:5" ht="15">
      <c r="B196" s="166" t="s">
        <v>1062</v>
      </c>
      <c r="C196" s="167" t="s">
        <v>1063</v>
      </c>
      <c r="D196" s="168">
        <v>18.78</v>
      </c>
      <c r="E196" s="169" t="s">
        <v>1054</v>
      </c>
    </row>
    <row r="197" spans="2:5" ht="15">
      <c r="B197" s="166" t="s">
        <v>1064</v>
      </c>
      <c r="C197" s="167" t="s">
        <v>1065</v>
      </c>
      <c r="D197" s="168">
        <v>13.13</v>
      </c>
      <c r="E197" s="169" t="s">
        <v>1054</v>
      </c>
    </row>
    <row r="198" ht="15">
      <c r="B198" s="165" t="s">
        <v>311</v>
      </c>
    </row>
    <row r="199" ht="15">
      <c r="B199" s="165" t="s">
        <v>1714</v>
      </c>
    </row>
    <row r="201" ht="15">
      <c r="B201" s="46" t="s">
        <v>903</v>
      </c>
    </row>
    <row r="203" spans="2:7" ht="15">
      <c r="B203" s="497" t="s">
        <v>904</v>
      </c>
      <c r="C203" s="497"/>
      <c r="D203" s="497" t="s">
        <v>905</v>
      </c>
      <c r="E203" s="497"/>
      <c r="F203" s="497" t="s">
        <v>907</v>
      </c>
      <c r="G203" s="497"/>
    </row>
    <row r="204" spans="2:7" ht="15">
      <c r="B204" s="497"/>
      <c r="C204" s="497"/>
      <c r="D204" s="497" t="s">
        <v>1049</v>
      </c>
      <c r="E204" s="497"/>
      <c r="F204" s="497" t="s">
        <v>1049</v>
      </c>
      <c r="G204" s="497"/>
    </row>
    <row r="205" spans="2:7" ht="15">
      <c r="B205" s="497"/>
      <c r="C205" s="497"/>
      <c r="D205" s="497" t="s">
        <v>2008</v>
      </c>
      <c r="E205" s="497"/>
      <c r="F205" s="497" t="s">
        <v>118</v>
      </c>
      <c r="G205" s="497"/>
    </row>
    <row r="206" spans="2:7" ht="15">
      <c r="B206" s="497"/>
      <c r="C206" s="497"/>
      <c r="D206" s="497" t="s">
        <v>131</v>
      </c>
      <c r="E206" s="497"/>
      <c r="F206" s="497" t="s">
        <v>131</v>
      </c>
      <c r="G206" s="497"/>
    </row>
    <row r="207" spans="2:7" ht="15">
      <c r="B207" s="59" t="s">
        <v>1072</v>
      </c>
      <c r="C207" s="60" t="s">
        <v>1073</v>
      </c>
      <c r="D207" s="178">
        <v>16.3</v>
      </c>
      <c r="E207" s="62" t="s">
        <v>1054</v>
      </c>
      <c r="F207" s="61">
        <v>19.03</v>
      </c>
      <c r="G207" s="62" t="s">
        <v>1054</v>
      </c>
    </row>
    <row r="208" spans="2:7" ht="15">
      <c r="B208" s="59" t="s">
        <v>1074</v>
      </c>
      <c r="C208" s="60" t="s">
        <v>1075</v>
      </c>
      <c r="D208" s="178">
        <v>16.5</v>
      </c>
      <c r="E208" s="62" t="s">
        <v>1054</v>
      </c>
      <c r="F208" s="61">
        <v>19.29</v>
      </c>
      <c r="G208" s="62" t="s">
        <v>1054</v>
      </c>
    </row>
    <row r="209" spans="2:7" ht="15">
      <c r="B209" s="59" t="s">
        <v>1076</v>
      </c>
      <c r="C209" s="60" t="s">
        <v>1077</v>
      </c>
      <c r="D209" s="178">
        <v>13.9</v>
      </c>
      <c r="E209" s="62" t="s">
        <v>1054</v>
      </c>
      <c r="F209" s="61">
        <v>17.11</v>
      </c>
      <c r="G209" s="62" t="s">
        <v>1054</v>
      </c>
    </row>
    <row r="210" spans="2:7" ht="15">
      <c r="B210" s="59" t="s">
        <v>1078</v>
      </c>
      <c r="C210" s="60" t="s">
        <v>1079</v>
      </c>
      <c r="D210" s="178">
        <v>11.7</v>
      </c>
      <c r="E210" s="62" t="s">
        <v>1054</v>
      </c>
      <c r="F210" s="61">
        <v>14.3</v>
      </c>
      <c r="G210" s="62" t="s">
        <v>1054</v>
      </c>
    </row>
    <row r="211" spans="2:7" ht="15">
      <c r="B211" s="59" t="s">
        <v>1055</v>
      </c>
      <c r="C211" s="60" t="s">
        <v>1056</v>
      </c>
      <c r="D211" s="178">
        <v>14.4</v>
      </c>
      <c r="E211" s="62" t="s">
        <v>1054</v>
      </c>
      <c r="F211" s="61">
        <v>16.4</v>
      </c>
      <c r="G211" s="62" t="s">
        <v>1054</v>
      </c>
    </row>
    <row r="212" spans="2:7" ht="15">
      <c r="B212" s="59" t="s">
        <v>1057</v>
      </c>
      <c r="C212" s="60" t="s">
        <v>1058</v>
      </c>
      <c r="D212" s="178">
        <v>10.7</v>
      </c>
      <c r="E212" s="62" t="s">
        <v>1054</v>
      </c>
      <c r="F212" s="61">
        <v>13.74</v>
      </c>
      <c r="G212" s="62" t="s">
        <v>1054</v>
      </c>
    </row>
    <row r="213" spans="2:7" ht="15">
      <c r="B213" s="59" t="s">
        <v>1052</v>
      </c>
      <c r="C213" s="60" t="s">
        <v>1059</v>
      </c>
      <c r="D213" s="178">
        <v>10.8</v>
      </c>
      <c r="E213" s="62" t="s">
        <v>1054</v>
      </c>
      <c r="F213" s="61">
        <v>13.17</v>
      </c>
      <c r="G213" s="62" t="s">
        <v>1054</v>
      </c>
    </row>
    <row r="214" spans="2:7" ht="15">
      <c r="B214" s="59" t="s">
        <v>1060</v>
      </c>
      <c r="C214" s="60" t="s">
        <v>1061</v>
      </c>
      <c r="D214" s="170">
        <v>12</v>
      </c>
      <c r="E214" s="62" t="s">
        <v>1054</v>
      </c>
      <c r="F214" s="61">
        <v>14.74</v>
      </c>
      <c r="G214" s="62" t="s">
        <v>1054</v>
      </c>
    </row>
    <row r="215" spans="2:7" ht="15">
      <c r="B215" s="59" t="s">
        <v>1062</v>
      </c>
      <c r="C215" s="60" t="s">
        <v>1063</v>
      </c>
      <c r="D215" s="178">
        <v>21.2</v>
      </c>
      <c r="E215" s="62" t="s">
        <v>1054</v>
      </c>
      <c r="F215" s="61">
        <v>24.53</v>
      </c>
      <c r="G215" s="62" t="s">
        <v>1054</v>
      </c>
    </row>
    <row r="216" spans="2:7" ht="15">
      <c r="B216" s="59" t="s">
        <v>1064</v>
      </c>
      <c r="C216" s="60" t="s">
        <v>1065</v>
      </c>
      <c r="D216" s="178">
        <v>14.8</v>
      </c>
      <c r="E216" s="62" t="s">
        <v>1054</v>
      </c>
      <c r="F216" s="61">
        <v>17.33</v>
      </c>
      <c r="G216" s="62" t="s">
        <v>1054</v>
      </c>
    </row>
    <row r="219" ht="15">
      <c r="B219" s="47" t="s">
        <v>906</v>
      </c>
    </row>
    <row r="220" ht="15">
      <c r="B220" s="47" t="s">
        <v>908</v>
      </c>
    </row>
  </sheetData>
  <sheetProtection/>
  <mergeCells count="169">
    <mergeCell ref="B4:C5"/>
    <mergeCell ref="D4:E5"/>
    <mergeCell ref="B203:C206"/>
    <mergeCell ref="D203:E203"/>
    <mergeCell ref="D204:E204"/>
    <mergeCell ref="D205:E205"/>
    <mergeCell ref="D206:E206"/>
    <mergeCell ref="B86:C87"/>
    <mergeCell ref="D86:E87"/>
    <mergeCell ref="B125:C126"/>
    <mergeCell ref="F203:G203"/>
    <mergeCell ref="F204:G204"/>
    <mergeCell ref="F205:G205"/>
    <mergeCell ref="F206:G206"/>
    <mergeCell ref="D125:H125"/>
    <mergeCell ref="B146:C149"/>
    <mergeCell ref="D146:E146"/>
    <mergeCell ref="D147:E147"/>
    <mergeCell ref="D148:E148"/>
    <mergeCell ref="D149:E149"/>
    <mergeCell ref="B23:C28"/>
    <mergeCell ref="D23:O23"/>
    <mergeCell ref="D24:O24"/>
    <mergeCell ref="D25:O25"/>
    <mergeCell ref="D28:E28"/>
    <mergeCell ref="F28:G28"/>
    <mergeCell ref="H28:I28"/>
    <mergeCell ref="J28:K28"/>
    <mergeCell ref="L28:M28"/>
    <mergeCell ref="N28:O28"/>
    <mergeCell ref="D26:O26"/>
    <mergeCell ref="D27:E27"/>
    <mergeCell ref="F27:G27"/>
    <mergeCell ref="H27:I27"/>
    <mergeCell ref="J27:K27"/>
    <mergeCell ref="L27:M27"/>
    <mergeCell ref="N27:O27"/>
    <mergeCell ref="M48:N48"/>
    <mergeCell ref="O48:P48"/>
    <mergeCell ref="Q48:R48"/>
    <mergeCell ref="S48:T48"/>
    <mergeCell ref="U48:V48"/>
    <mergeCell ref="W48:X48"/>
    <mergeCell ref="B44:B49"/>
    <mergeCell ref="C44:D49"/>
    <mergeCell ref="E44:CT44"/>
    <mergeCell ref="E45:CT45"/>
    <mergeCell ref="E46:CT46"/>
    <mergeCell ref="E47:CT47"/>
    <mergeCell ref="E48:F48"/>
    <mergeCell ref="G48:H48"/>
    <mergeCell ref="I48:J48"/>
    <mergeCell ref="K48:L48"/>
    <mergeCell ref="AK48:AL48"/>
    <mergeCell ref="AM48:AN48"/>
    <mergeCell ref="Y48:Z48"/>
    <mergeCell ref="AA48:AB48"/>
    <mergeCell ref="AC48:AD48"/>
    <mergeCell ref="AE48:AF48"/>
    <mergeCell ref="AG48:AH48"/>
    <mergeCell ref="AI48:AJ48"/>
    <mergeCell ref="BQ48:BR48"/>
    <mergeCell ref="BS48:BT48"/>
    <mergeCell ref="AO48:AP48"/>
    <mergeCell ref="AQ48:AR48"/>
    <mergeCell ref="AS48:AT48"/>
    <mergeCell ref="AU48:AV48"/>
    <mergeCell ref="BA48:BB48"/>
    <mergeCell ref="BC48:BD48"/>
    <mergeCell ref="BM48:BN48"/>
    <mergeCell ref="BO48:BP48"/>
    <mergeCell ref="CS48:CT48"/>
    <mergeCell ref="E49:F49"/>
    <mergeCell ref="G49:H49"/>
    <mergeCell ref="I49:J49"/>
    <mergeCell ref="K49:L49"/>
    <mergeCell ref="M49:N49"/>
    <mergeCell ref="O49:P49"/>
    <mergeCell ref="Q49:R49"/>
    <mergeCell ref="AW48:AX48"/>
    <mergeCell ref="AY48:AZ48"/>
    <mergeCell ref="S49:T49"/>
    <mergeCell ref="U49:V49"/>
    <mergeCell ref="CG48:CH48"/>
    <mergeCell ref="CI48:CJ48"/>
    <mergeCell ref="BU48:BV48"/>
    <mergeCell ref="BW48:BX48"/>
    <mergeCell ref="BY48:BZ48"/>
    <mergeCell ref="CA48:CB48"/>
    <mergeCell ref="CC48:CD48"/>
    <mergeCell ref="CE48:CF48"/>
    <mergeCell ref="CK48:CL48"/>
    <mergeCell ref="CM48:CN48"/>
    <mergeCell ref="CO48:CP48"/>
    <mergeCell ref="CQ48:CR48"/>
    <mergeCell ref="BI48:BJ48"/>
    <mergeCell ref="BK48:BL48"/>
    <mergeCell ref="AI49:AJ49"/>
    <mergeCell ref="AK49:AL49"/>
    <mergeCell ref="AM49:AN49"/>
    <mergeCell ref="AO49:AP49"/>
    <mergeCell ref="AQ49:AR49"/>
    <mergeCell ref="AS49:AT49"/>
    <mergeCell ref="BE48:BF48"/>
    <mergeCell ref="BG48:BH48"/>
    <mergeCell ref="W49:X49"/>
    <mergeCell ref="Y49:Z49"/>
    <mergeCell ref="AA49:AB49"/>
    <mergeCell ref="AC49:AD49"/>
    <mergeCell ref="AE49:AF49"/>
    <mergeCell ref="AG49:AH49"/>
    <mergeCell ref="BK49:BL49"/>
    <mergeCell ref="BM49:BN49"/>
    <mergeCell ref="BO49:BP49"/>
    <mergeCell ref="BQ49:BR49"/>
    <mergeCell ref="AU49:AV49"/>
    <mergeCell ref="AW49:AX49"/>
    <mergeCell ref="AY49:AZ49"/>
    <mergeCell ref="BA49:BB49"/>
    <mergeCell ref="BC49:BD49"/>
    <mergeCell ref="BE49:BF49"/>
    <mergeCell ref="BG49:BH49"/>
    <mergeCell ref="BI49:BJ49"/>
    <mergeCell ref="B50:B59"/>
    <mergeCell ref="B65:B70"/>
    <mergeCell ref="C65:D70"/>
    <mergeCell ref="E65:R65"/>
    <mergeCell ref="E66:R66"/>
    <mergeCell ref="E67:R67"/>
    <mergeCell ref="E68:R68"/>
    <mergeCell ref="E69:F69"/>
    <mergeCell ref="M69:N69"/>
    <mergeCell ref="Q70:R70"/>
    <mergeCell ref="CI49:CJ49"/>
    <mergeCell ref="CK49:CL49"/>
    <mergeCell ref="CQ49:CR49"/>
    <mergeCell ref="CS49:CT49"/>
    <mergeCell ref="CM49:CN49"/>
    <mergeCell ref="CO49:CP49"/>
    <mergeCell ref="BS49:BT49"/>
    <mergeCell ref="BU49:BV49"/>
    <mergeCell ref="BW49:BX49"/>
    <mergeCell ref="BY49:BZ49"/>
    <mergeCell ref="CA49:CB49"/>
    <mergeCell ref="CC49:CD49"/>
    <mergeCell ref="CE49:CF49"/>
    <mergeCell ref="CG49:CH49"/>
    <mergeCell ref="M70:N70"/>
    <mergeCell ref="O70:P70"/>
    <mergeCell ref="O69:P69"/>
    <mergeCell ref="B71:B80"/>
    <mergeCell ref="E70:F70"/>
    <mergeCell ref="G70:H70"/>
    <mergeCell ref="I70:J70"/>
    <mergeCell ref="Q69:R69"/>
    <mergeCell ref="B165:C168"/>
    <mergeCell ref="D165:E165"/>
    <mergeCell ref="D166:E166"/>
    <mergeCell ref="D167:E167"/>
    <mergeCell ref="D168:E168"/>
    <mergeCell ref="G69:H69"/>
    <mergeCell ref="I69:J69"/>
    <mergeCell ref="K69:L69"/>
    <mergeCell ref="K70:L70"/>
    <mergeCell ref="B184:C187"/>
    <mergeCell ref="D184:E184"/>
    <mergeCell ref="D185:E185"/>
    <mergeCell ref="D186:E186"/>
    <mergeCell ref="D187:E187"/>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B2:J98"/>
  <sheetViews>
    <sheetView zoomScalePageLayoutView="0" workbookViewId="0" topLeftCell="A82">
      <selection activeCell="D40" sqref="D40"/>
    </sheetView>
  </sheetViews>
  <sheetFormatPr defaultColWidth="9.140625" defaultRowHeight="15"/>
  <cols>
    <col min="2" max="2" width="14.28125" style="0" customWidth="1"/>
    <col min="10" max="10" width="10.140625" style="0" customWidth="1"/>
  </cols>
  <sheetData>
    <row r="1" ht="15.75" thickBot="1"/>
    <row r="2" spans="2:4" ht="15.75" thickBot="1">
      <c r="B2" s="649" t="s">
        <v>321</v>
      </c>
      <c r="C2" s="650"/>
      <c r="D2" s="651"/>
    </row>
    <row r="4" spans="2:9" ht="15">
      <c r="B4" s="497" t="s">
        <v>313</v>
      </c>
      <c r="C4" s="497"/>
      <c r="D4" s="497" t="s">
        <v>314</v>
      </c>
      <c r="E4" s="497"/>
      <c r="F4" s="497"/>
      <c r="G4" s="497"/>
      <c r="H4" s="497"/>
      <c r="I4" s="497"/>
    </row>
    <row r="5" spans="2:9" ht="15">
      <c r="B5" s="497"/>
      <c r="C5" s="497"/>
      <c r="D5" s="497" t="s">
        <v>1049</v>
      </c>
      <c r="E5" s="497"/>
      <c r="F5" s="497"/>
      <c r="G5" s="497"/>
      <c r="H5" s="497"/>
      <c r="I5" s="497"/>
    </row>
    <row r="6" spans="2:9" ht="15">
      <c r="B6" s="497"/>
      <c r="C6" s="497"/>
      <c r="D6" s="497" t="s">
        <v>1050</v>
      </c>
      <c r="E6" s="497"/>
      <c r="F6" s="497" t="s">
        <v>132</v>
      </c>
      <c r="G6" s="497"/>
      <c r="H6" s="497" t="s">
        <v>118</v>
      </c>
      <c r="I6" s="497"/>
    </row>
    <row r="7" spans="2:9" ht="15">
      <c r="B7" s="497"/>
      <c r="C7" s="497"/>
      <c r="D7" s="497" t="s">
        <v>1071</v>
      </c>
      <c r="E7" s="497"/>
      <c r="F7" s="497" t="s">
        <v>1071</v>
      </c>
      <c r="G7" s="497"/>
      <c r="H7" s="497" t="s">
        <v>1071</v>
      </c>
      <c r="I7" s="497"/>
    </row>
    <row r="8" spans="2:9" ht="15">
      <c r="B8" s="59" t="s">
        <v>1072</v>
      </c>
      <c r="C8" s="60" t="s">
        <v>1073</v>
      </c>
      <c r="D8" s="178">
        <v>6.3</v>
      </c>
      <c r="E8" s="62" t="s">
        <v>1054</v>
      </c>
      <c r="F8" s="178">
        <v>6.2</v>
      </c>
      <c r="G8" s="62" t="s">
        <v>1054</v>
      </c>
      <c r="H8" s="178">
        <v>6.1</v>
      </c>
      <c r="I8" s="62" t="s">
        <v>315</v>
      </c>
    </row>
    <row r="9" spans="2:9" ht="15">
      <c r="B9" s="59" t="s">
        <v>1074</v>
      </c>
      <c r="C9" s="60" t="s">
        <v>1075</v>
      </c>
      <c r="D9" s="178">
        <v>6.2</v>
      </c>
      <c r="E9" s="62" t="s">
        <v>1054</v>
      </c>
      <c r="F9" s="178">
        <v>6.2</v>
      </c>
      <c r="G9" s="62" t="s">
        <v>1054</v>
      </c>
      <c r="H9" s="170">
        <v>6</v>
      </c>
      <c r="I9" s="62" t="s">
        <v>315</v>
      </c>
    </row>
    <row r="10" spans="2:9" ht="15">
      <c r="B10" s="59" t="s">
        <v>1076</v>
      </c>
      <c r="C10" s="60" t="s">
        <v>1077</v>
      </c>
      <c r="D10" s="178">
        <v>6.3</v>
      </c>
      <c r="E10" s="62" t="s">
        <v>1054</v>
      </c>
      <c r="F10" s="178">
        <v>6.2</v>
      </c>
      <c r="G10" s="62" t="s">
        <v>1054</v>
      </c>
      <c r="H10" s="178">
        <v>6.1</v>
      </c>
      <c r="I10" s="62" t="s">
        <v>315</v>
      </c>
    </row>
    <row r="11" spans="2:9" ht="15">
      <c r="B11" s="59" t="s">
        <v>1078</v>
      </c>
      <c r="C11" s="60" t="s">
        <v>1079</v>
      </c>
      <c r="D11" s="178">
        <v>5.4</v>
      </c>
      <c r="E11" s="62" t="s">
        <v>1054</v>
      </c>
      <c r="F11" s="178">
        <v>5.4</v>
      </c>
      <c r="G11" s="62" t="s">
        <v>1054</v>
      </c>
      <c r="H11" s="178">
        <v>5.3</v>
      </c>
      <c r="I11" s="62" t="s">
        <v>315</v>
      </c>
    </row>
    <row r="12" spans="2:9" ht="15">
      <c r="B12" s="59" t="s">
        <v>1055</v>
      </c>
      <c r="C12" s="60" t="s">
        <v>1080</v>
      </c>
      <c r="D12" s="178">
        <v>3.9</v>
      </c>
      <c r="E12" s="62" t="s">
        <v>1054</v>
      </c>
      <c r="F12" s="170">
        <v>4</v>
      </c>
      <c r="G12" s="62" t="s">
        <v>1054</v>
      </c>
      <c r="H12" s="178">
        <v>3.6</v>
      </c>
      <c r="I12" s="62" t="s">
        <v>315</v>
      </c>
    </row>
    <row r="13" spans="2:9" ht="15">
      <c r="B13" s="59" t="s">
        <v>1057</v>
      </c>
      <c r="C13" s="60" t="s">
        <v>1081</v>
      </c>
      <c r="D13" s="178">
        <v>4.3</v>
      </c>
      <c r="E13" s="62" t="s">
        <v>1054</v>
      </c>
      <c r="F13" s="178">
        <v>4.2</v>
      </c>
      <c r="G13" s="62" t="s">
        <v>1054</v>
      </c>
      <c r="H13" s="178">
        <v>4.2</v>
      </c>
      <c r="I13" s="62" t="s">
        <v>315</v>
      </c>
    </row>
    <row r="14" spans="2:9" ht="15">
      <c r="B14" s="59" t="s">
        <v>1052</v>
      </c>
      <c r="C14" s="60" t="s">
        <v>1082</v>
      </c>
      <c r="D14" s="178">
        <v>7.6</v>
      </c>
      <c r="E14" s="62" t="s">
        <v>1054</v>
      </c>
      <c r="F14" s="178">
        <v>7.6</v>
      </c>
      <c r="G14" s="62" t="s">
        <v>1054</v>
      </c>
      <c r="H14" s="178">
        <v>7.4</v>
      </c>
      <c r="I14" s="62" t="s">
        <v>315</v>
      </c>
    </row>
    <row r="15" spans="2:9" ht="15">
      <c r="B15" s="59" t="s">
        <v>1060</v>
      </c>
      <c r="C15" s="60" t="s">
        <v>1083</v>
      </c>
      <c r="D15" s="178">
        <v>2.9</v>
      </c>
      <c r="E15" s="62" t="s">
        <v>1054</v>
      </c>
      <c r="F15" s="178">
        <v>2.9</v>
      </c>
      <c r="G15" s="62" t="s">
        <v>1054</v>
      </c>
      <c r="H15" s="178">
        <v>2.8</v>
      </c>
      <c r="I15" s="62" t="s">
        <v>315</v>
      </c>
    </row>
    <row r="16" spans="2:9" ht="15">
      <c r="B16" s="59" t="s">
        <v>1062</v>
      </c>
      <c r="C16" s="60" t="s">
        <v>1084</v>
      </c>
      <c r="D16" s="178">
        <v>3.6</v>
      </c>
      <c r="E16" s="62" t="s">
        <v>1054</v>
      </c>
      <c r="F16" s="178">
        <v>3.3</v>
      </c>
      <c r="G16" s="62" t="s">
        <v>1054</v>
      </c>
      <c r="H16" s="178">
        <v>3.1</v>
      </c>
      <c r="I16" s="62" t="s">
        <v>315</v>
      </c>
    </row>
    <row r="17" spans="2:9" ht="15">
      <c r="B17" s="59" t="s">
        <v>1064</v>
      </c>
      <c r="C17" s="60" t="s">
        <v>1085</v>
      </c>
      <c r="D17" s="170">
        <v>3</v>
      </c>
      <c r="E17" s="62" t="s">
        <v>1054</v>
      </c>
      <c r="F17" s="170">
        <v>3</v>
      </c>
      <c r="G17" s="62" t="s">
        <v>1054</v>
      </c>
      <c r="H17" s="178">
        <v>2.8</v>
      </c>
      <c r="I17" s="62" t="s">
        <v>315</v>
      </c>
    </row>
    <row r="18" ht="15">
      <c r="B18" s="47" t="s">
        <v>316</v>
      </c>
    </row>
    <row r="19" ht="15">
      <c r="B19" s="47" t="s">
        <v>320</v>
      </c>
    </row>
    <row r="20" ht="15">
      <c r="B20" s="52" t="s">
        <v>1087</v>
      </c>
    </row>
    <row r="21" ht="15">
      <c r="B21" s="52" t="s">
        <v>317</v>
      </c>
    </row>
    <row r="23" ht="15">
      <c r="B23" s="52" t="s">
        <v>318</v>
      </c>
    </row>
    <row r="24" ht="15">
      <c r="B24" s="52" t="s">
        <v>319</v>
      </c>
    </row>
    <row r="25" ht="15.75" thickBot="1"/>
    <row r="26" spans="2:4" ht="15.75" thickBot="1">
      <c r="B26" s="644" t="s">
        <v>322</v>
      </c>
      <c r="C26" s="645"/>
      <c r="D26" s="646"/>
    </row>
    <row r="28" spans="2:9" ht="15">
      <c r="B28" s="497" t="s">
        <v>323</v>
      </c>
      <c r="C28" s="497"/>
      <c r="D28" s="497" t="s">
        <v>324</v>
      </c>
      <c r="E28" s="497"/>
      <c r="F28" s="497"/>
      <c r="G28" s="497"/>
      <c r="H28" s="497"/>
      <c r="I28" s="497"/>
    </row>
    <row r="29" spans="2:9" ht="15">
      <c r="B29" s="497"/>
      <c r="C29" s="497"/>
      <c r="D29" s="497" t="s">
        <v>1049</v>
      </c>
      <c r="E29" s="497"/>
      <c r="F29" s="497"/>
      <c r="G29" s="497"/>
      <c r="H29" s="497"/>
      <c r="I29" s="497"/>
    </row>
    <row r="30" spans="2:9" ht="15">
      <c r="B30" s="497"/>
      <c r="C30" s="497"/>
      <c r="D30" s="497" t="s">
        <v>1050</v>
      </c>
      <c r="E30" s="497"/>
      <c r="F30" s="497" t="s">
        <v>132</v>
      </c>
      <c r="G30" s="497"/>
      <c r="H30" s="497" t="s">
        <v>118</v>
      </c>
      <c r="I30" s="497"/>
    </row>
    <row r="31" spans="2:9" ht="15">
      <c r="B31" s="497"/>
      <c r="C31" s="497"/>
      <c r="D31" s="497" t="s">
        <v>1071</v>
      </c>
      <c r="E31" s="497"/>
      <c r="F31" s="497" t="s">
        <v>1071</v>
      </c>
      <c r="G31" s="497"/>
      <c r="H31" s="497" t="s">
        <v>1071</v>
      </c>
      <c r="I31" s="497"/>
    </row>
    <row r="32" spans="2:9" ht="15">
      <c r="B32" s="59" t="s">
        <v>1072</v>
      </c>
      <c r="C32" s="60" t="s">
        <v>1073</v>
      </c>
      <c r="D32" s="178">
        <v>4.3</v>
      </c>
      <c r="E32" s="62" t="s">
        <v>1054</v>
      </c>
      <c r="F32" s="178">
        <v>4.2</v>
      </c>
      <c r="G32" s="62" t="s">
        <v>1054</v>
      </c>
      <c r="H32" s="178">
        <v>4.1</v>
      </c>
      <c r="I32" s="62" t="s">
        <v>315</v>
      </c>
    </row>
    <row r="33" spans="2:9" ht="15">
      <c r="B33" s="59" t="s">
        <v>1074</v>
      </c>
      <c r="C33" s="60" t="s">
        <v>1075</v>
      </c>
      <c r="D33" s="178">
        <v>4.4</v>
      </c>
      <c r="E33" s="62" t="s">
        <v>1054</v>
      </c>
      <c r="F33" s="178">
        <v>4.3</v>
      </c>
      <c r="G33" s="62" t="s">
        <v>1054</v>
      </c>
      <c r="H33" s="178">
        <v>4.1</v>
      </c>
      <c r="I33" s="62" t="s">
        <v>315</v>
      </c>
    </row>
    <row r="34" spans="2:9" ht="15">
      <c r="B34" s="59" t="s">
        <v>1076</v>
      </c>
      <c r="C34" s="60" t="s">
        <v>1077</v>
      </c>
      <c r="D34" s="178">
        <v>4.1</v>
      </c>
      <c r="E34" s="62" t="s">
        <v>1054</v>
      </c>
      <c r="F34" s="178">
        <v>3.9</v>
      </c>
      <c r="G34" s="62" t="s">
        <v>1054</v>
      </c>
      <c r="H34" s="178">
        <v>3.8</v>
      </c>
      <c r="I34" s="62" t="s">
        <v>315</v>
      </c>
    </row>
    <row r="35" spans="2:9" ht="15">
      <c r="B35" s="59" t="s">
        <v>1078</v>
      </c>
      <c r="C35" s="60" t="s">
        <v>1079</v>
      </c>
      <c r="D35" s="178">
        <v>3.6</v>
      </c>
      <c r="E35" s="62" t="s">
        <v>1054</v>
      </c>
      <c r="F35" s="178">
        <v>3.3</v>
      </c>
      <c r="G35" s="62" t="s">
        <v>1054</v>
      </c>
      <c r="H35" s="178">
        <v>3.2</v>
      </c>
      <c r="I35" s="62" t="s">
        <v>315</v>
      </c>
    </row>
    <row r="36" spans="2:9" ht="15">
      <c r="B36" s="59" t="s">
        <v>1055</v>
      </c>
      <c r="C36" s="60" t="s">
        <v>1080</v>
      </c>
      <c r="D36" s="178">
        <v>1.7</v>
      </c>
      <c r="E36" s="62" t="s">
        <v>1054</v>
      </c>
      <c r="F36" s="178">
        <v>1.6</v>
      </c>
      <c r="G36" s="62" t="s">
        <v>1054</v>
      </c>
      <c r="H36" s="178">
        <v>1.3</v>
      </c>
      <c r="I36" s="62" t="s">
        <v>315</v>
      </c>
    </row>
    <row r="37" spans="2:9" ht="15">
      <c r="B37" s="59" t="s">
        <v>1057</v>
      </c>
      <c r="C37" s="60" t="s">
        <v>1081</v>
      </c>
      <c r="D37" s="178">
        <v>1.7</v>
      </c>
      <c r="E37" s="62" t="s">
        <v>1054</v>
      </c>
      <c r="F37" s="178">
        <v>1.6</v>
      </c>
      <c r="G37" s="62" t="s">
        <v>1054</v>
      </c>
      <c r="H37" s="178">
        <v>1.5</v>
      </c>
      <c r="I37" s="62" t="s">
        <v>315</v>
      </c>
    </row>
    <row r="38" spans="2:9" ht="15">
      <c r="B38" s="59" t="s">
        <v>1052</v>
      </c>
      <c r="C38" s="60" t="s">
        <v>1082</v>
      </c>
      <c r="D38" s="178">
        <v>5.9</v>
      </c>
      <c r="E38" s="62" t="s">
        <v>1054</v>
      </c>
      <c r="F38" s="178">
        <v>5.6</v>
      </c>
      <c r="G38" s="62" t="s">
        <v>1054</v>
      </c>
      <c r="H38" s="178">
        <v>5.4</v>
      </c>
      <c r="I38" s="62" t="s">
        <v>315</v>
      </c>
    </row>
    <row r="39" spans="2:9" ht="15">
      <c r="B39" s="59" t="s">
        <v>1060</v>
      </c>
      <c r="C39" s="60" t="s">
        <v>1083</v>
      </c>
      <c r="D39" s="178">
        <v>2.8</v>
      </c>
      <c r="E39" s="62" t="s">
        <v>1054</v>
      </c>
      <c r="F39" s="178">
        <v>2.6</v>
      </c>
      <c r="G39" s="62" t="s">
        <v>1054</v>
      </c>
      <c r="H39" s="178">
        <v>2.3</v>
      </c>
      <c r="I39" s="62" t="s">
        <v>315</v>
      </c>
    </row>
    <row r="40" spans="2:9" ht="15">
      <c r="B40" s="59" t="s">
        <v>1062</v>
      </c>
      <c r="C40" s="60" t="s">
        <v>1084</v>
      </c>
      <c r="D40" s="178">
        <v>0.4</v>
      </c>
      <c r="E40" s="62" t="s">
        <v>1054</v>
      </c>
      <c r="F40" s="178">
        <v>0.4</v>
      </c>
      <c r="G40" s="62" t="s">
        <v>1054</v>
      </c>
      <c r="H40" s="178">
        <v>0.4</v>
      </c>
      <c r="I40" s="62" t="s">
        <v>315</v>
      </c>
    </row>
    <row r="41" spans="2:9" ht="15">
      <c r="B41" s="59" t="s">
        <v>1064</v>
      </c>
      <c r="C41" s="60" t="s">
        <v>1085</v>
      </c>
      <c r="D41" s="178">
        <v>1.1</v>
      </c>
      <c r="E41" s="62" t="s">
        <v>1054</v>
      </c>
      <c r="F41" s="170">
        <v>1</v>
      </c>
      <c r="G41" s="62" t="s">
        <v>1054</v>
      </c>
      <c r="H41" s="170">
        <v>1</v>
      </c>
      <c r="I41" s="62" t="s">
        <v>315</v>
      </c>
    </row>
    <row r="42" ht="15">
      <c r="B42" s="47" t="s">
        <v>325</v>
      </c>
    </row>
    <row r="43" ht="15">
      <c r="B43" s="47" t="s">
        <v>326</v>
      </c>
    </row>
    <row r="44" ht="15">
      <c r="B44" s="52" t="s">
        <v>1087</v>
      </c>
    </row>
    <row r="45" ht="15">
      <c r="B45" s="52" t="s">
        <v>317</v>
      </c>
    </row>
    <row r="47" ht="15">
      <c r="B47" s="52" t="s">
        <v>318</v>
      </c>
    </row>
    <row r="48" ht="15">
      <c r="B48" s="52" t="s">
        <v>319</v>
      </c>
    </row>
    <row r="49" ht="15.75" thickBot="1"/>
    <row r="50" spans="2:9" ht="15.75" thickBot="1">
      <c r="B50" s="644" t="s">
        <v>772</v>
      </c>
      <c r="C50" s="645"/>
      <c r="D50" s="645"/>
      <c r="E50" s="645"/>
      <c r="F50" s="645"/>
      <c r="G50" s="645"/>
      <c r="H50" s="645"/>
      <c r="I50" s="646"/>
    </row>
    <row r="52" spans="2:3" ht="15">
      <c r="B52" t="s">
        <v>1974</v>
      </c>
      <c r="C52" s="401">
        <v>0.932</v>
      </c>
    </row>
    <row r="53" spans="2:3" ht="15">
      <c r="B53" t="s">
        <v>769</v>
      </c>
      <c r="C53" s="401">
        <v>0.959</v>
      </c>
    </row>
    <row r="54" spans="2:3" ht="15">
      <c r="B54" t="s">
        <v>770</v>
      </c>
      <c r="C54" s="401">
        <v>0.917</v>
      </c>
    </row>
    <row r="55" spans="2:3" ht="15">
      <c r="B55" t="s">
        <v>771</v>
      </c>
      <c r="C55" s="401">
        <v>0.935</v>
      </c>
    </row>
    <row r="56" spans="2:3" ht="15">
      <c r="B56" t="s">
        <v>195</v>
      </c>
      <c r="C56" s="401">
        <v>0.694</v>
      </c>
    </row>
    <row r="57" ht="15.75" thickBot="1"/>
    <row r="58" spans="2:10" ht="15.75" thickBot="1">
      <c r="B58" s="641" t="s">
        <v>773</v>
      </c>
      <c r="C58" s="642"/>
      <c r="D58" s="642"/>
      <c r="E58" s="642"/>
      <c r="F58" s="642"/>
      <c r="G58" s="642"/>
      <c r="H58" s="642"/>
      <c r="I58" s="642"/>
      <c r="J58" s="643"/>
    </row>
    <row r="59" ht="15.75" thickBot="1"/>
    <row r="60" spans="2:8" ht="15.75" thickBot="1">
      <c r="B60" s="398" t="s">
        <v>774</v>
      </c>
      <c r="C60" s="399"/>
      <c r="D60" s="399"/>
      <c r="E60" s="399"/>
      <c r="F60" s="399"/>
      <c r="G60" s="399"/>
      <c r="H60" s="400"/>
    </row>
    <row r="62" spans="2:3" ht="15">
      <c r="B62" t="s">
        <v>769</v>
      </c>
      <c r="C62" s="401">
        <v>0.98</v>
      </c>
    </row>
    <row r="63" spans="2:3" ht="15">
      <c r="B63" t="s">
        <v>770</v>
      </c>
      <c r="C63" s="401">
        <v>0.658</v>
      </c>
    </row>
    <row r="64" spans="2:3" ht="15">
      <c r="B64" t="s">
        <v>771</v>
      </c>
      <c r="C64" s="401">
        <v>0.788</v>
      </c>
    </row>
    <row r="65" spans="2:3" ht="15">
      <c r="B65" t="s">
        <v>195</v>
      </c>
      <c r="C65" s="401">
        <v>0.598</v>
      </c>
    </row>
    <row r="66" spans="2:3" ht="15">
      <c r="B66" s="647" t="s">
        <v>775</v>
      </c>
      <c r="C66" s="648">
        <v>0.684</v>
      </c>
    </row>
    <row r="67" spans="2:3" ht="15">
      <c r="B67" s="647"/>
      <c r="C67" s="648"/>
    </row>
    <row r="68" ht="15.75" thickBot="1"/>
    <row r="69" spans="2:10" ht="15.75" thickBot="1">
      <c r="B69" s="641" t="s">
        <v>776</v>
      </c>
      <c r="C69" s="642"/>
      <c r="D69" s="642"/>
      <c r="E69" s="642"/>
      <c r="F69" s="642"/>
      <c r="G69" s="642"/>
      <c r="H69" s="642"/>
      <c r="I69" s="642"/>
      <c r="J69" s="643"/>
    </row>
    <row r="70" ht="15.75" thickBot="1"/>
    <row r="71" spans="2:7" ht="15.75" thickBot="1">
      <c r="B71" s="641" t="s">
        <v>777</v>
      </c>
      <c r="C71" s="642"/>
      <c r="D71" s="642"/>
      <c r="E71" s="642"/>
      <c r="F71" s="642"/>
      <c r="G71" s="643"/>
    </row>
    <row r="73" spans="2:3" ht="15">
      <c r="B73" t="s">
        <v>1974</v>
      </c>
      <c r="C73" s="401">
        <v>0.021</v>
      </c>
    </row>
    <row r="74" spans="2:3" ht="15">
      <c r="B74" t="s">
        <v>769</v>
      </c>
      <c r="C74" s="401">
        <v>0.052</v>
      </c>
    </row>
    <row r="75" spans="2:3" ht="15">
      <c r="B75" t="s">
        <v>770</v>
      </c>
      <c r="C75" s="401">
        <v>0.079</v>
      </c>
    </row>
    <row r="76" spans="2:3" ht="15">
      <c r="B76" t="s">
        <v>771</v>
      </c>
      <c r="C76" s="401">
        <v>0.061</v>
      </c>
    </row>
    <row r="77" spans="2:3" ht="15">
      <c r="B77" t="s">
        <v>195</v>
      </c>
      <c r="C77" s="401">
        <v>0.032</v>
      </c>
    </row>
    <row r="78" ht="15.75" thickBot="1"/>
    <row r="79" spans="2:8" ht="15.75" thickBot="1">
      <c r="B79" s="641" t="s">
        <v>778</v>
      </c>
      <c r="C79" s="642"/>
      <c r="D79" s="642"/>
      <c r="E79" s="642"/>
      <c r="F79" s="642"/>
      <c r="G79" s="642"/>
      <c r="H79" s="643"/>
    </row>
    <row r="81" spans="2:3" ht="15">
      <c r="B81" t="s">
        <v>1974</v>
      </c>
      <c r="C81" s="401">
        <v>0.27</v>
      </c>
    </row>
    <row r="82" spans="2:3" ht="15">
      <c r="B82" t="s">
        <v>769</v>
      </c>
      <c r="C82" s="401">
        <v>0.366</v>
      </c>
    </row>
    <row r="83" spans="2:3" ht="15">
      <c r="B83" t="s">
        <v>770</v>
      </c>
      <c r="C83" s="401">
        <v>0.243</v>
      </c>
    </row>
    <row r="84" spans="2:3" ht="15">
      <c r="B84" t="s">
        <v>771</v>
      </c>
      <c r="C84" s="401">
        <v>0.231</v>
      </c>
    </row>
    <row r="85" spans="2:3" ht="15">
      <c r="B85" t="s">
        <v>195</v>
      </c>
      <c r="C85" s="401">
        <v>0.125</v>
      </c>
    </row>
    <row r="86" ht="15.75" thickBot="1"/>
    <row r="87" spans="2:7" ht="15.75" thickBot="1">
      <c r="B87" s="641" t="s">
        <v>779</v>
      </c>
      <c r="C87" s="642"/>
      <c r="D87" s="642"/>
      <c r="E87" s="642"/>
      <c r="F87" s="642"/>
      <c r="G87" s="643"/>
    </row>
    <row r="89" spans="2:3" ht="15">
      <c r="B89" t="s">
        <v>1974</v>
      </c>
      <c r="C89" s="401">
        <v>0.795</v>
      </c>
    </row>
    <row r="90" spans="2:3" ht="15">
      <c r="B90" t="s">
        <v>769</v>
      </c>
      <c r="C90" s="401">
        <v>0.706</v>
      </c>
    </row>
    <row r="91" spans="2:3" ht="15">
      <c r="B91" t="s">
        <v>780</v>
      </c>
      <c r="C91" s="401">
        <v>0.339</v>
      </c>
    </row>
    <row r="92" spans="2:3" ht="15">
      <c r="B92" t="s">
        <v>195</v>
      </c>
      <c r="C92" s="401">
        <v>0.159</v>
      </c>
    </row>
    <row r="93" ht="15.75" thickBot="1"/>
    <row r="94" spans="2:5" ht="15.75" thickBot="1">
      <c r="B94" s="641" t="s">
        <v>781</v>
      </c>
      <c r="C94" s="642"/>
      <c r="D94" s="642"/>
      <c r="E94" s="643"/>
    </row>
    <row r="96" spans="2:3" ht="15">
      <c r="B96" t="s">
        <v>769</v>
      </c>
      <c r="C96" s="401">
        <v>0.746</v>
      </c>
    </row>
    <row r="97" spans="2:3" ht="15">
      <c r="B97" t="s">
        <v>780</v>
      </c>
      <c r="C97" s="401">
        <v>0.832</v>
      </c>
    </row>
    <row r="98" spans="2:3" ht="15">
      <c r="B98" t="s">
        <v>195</v>
      </c>
      <c r="C98" s="401">
        <v>0.531</v>
      </c>
    </row>
  </sheetData>
  <sheetProtection/>
  <mergeCells count="29">
    <mergeCell ref="B2:D2"/>
    <mergeCell ref="B26:D26"/>
    <mergeCell ref="B4:C7"/>
    <mergeCell ref="D4:I4"/>
    <mergeCell ref="D5:I5"/>
    <mergeCell ref="D6:E6"/>
    <mergeCell ref="F6:G6"/>
    <mergeCell ref="H6:I6"/>
    <mergeCell ref="D7:E7"/>
    <mergeCell ref="F7:G7"/>
    <mergeCell ref="H7:I7"/>
    <mergeCell ref="B28:C31"/>
    <mergeCell ref="D28:I28"/>
    <mergeCell ref="D29:I29"/>
    <mergeCell ref="D30:E30"/>
    <mergeCell ref="F30:G30"/>
    <mergeCell ref="H30:I30"/>
    <mergeCell ref="D31:E31"/>
    <mergeCell ref="F31:G31"/>
    <mergeCell ref="H31:I31"/>
    <mergeCell ref="B71:G71"/>
    <mergeCell ref="B79:H79"/>
    <mergeCell ref="B87:G87"/>
    <mergeCell ref="B94:E94"/>
    <mergeCell ref="B69:J69"/>
    <mergeCell ref="B50:I50"/>
    <mergeCell ref="B58:J58"/>
    <mergeCell ref="B66:B67"/>
    <mergeCell ref="C66:C67"/>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J308"/>
  <sheetViews>
    <sheetView tabSelected="1" zoomScalePageLayoutView="0" workbookViewId="0" topLeftCell="A10">
      <selection activeCell="G19" sqref="G19:J19"/>
    </sheetView>
  </sheetViews>
  <sheetFormatPr defaultColWidth="9.140625" defaultRowHeight="15"/>
  <cols>
    <col min="2" max="2" width="46.140625" style="0" customWidth="1"/>
    <col min="3" max="3" width="13.28125" style="0" customWidth="1"/>
    <col min="4" max="4" width="14.00390625" style="0" customWidth="1"/>
    <col min="6" max="6" width="10.421875" style="0" customWidth="1"/>
    <col min="7" max="7" width="10.00390625" style="0" customWidth="1"/>
  </cols>
  <sheetData>
    <row r="1" ht="15.75" thickBot="1"/>
    <row r="2" ht="15.75" thickBot="1">
      <c r="B2" s="415" t="s">
        <v>850</v>
      </c>
    </row>
    <row r="3" ht="15.75" thickBot="1"/>
    <row r="4" spans="1:2" ht="15.75" thickBot="1">
      <c r="A4" s="487"/>
      <c r="B4" s="406" t="s">
        <v>803</v>
      </c>
    </row>
    <row r="5" ht="15">
      <c r="A5" s="488"/>
    </row>
    <row r="6" spans="1:4" ht="15">
      <c r="A6" s="526"/>
      <c r="B6" s="402" t="s">
        <v>792</v>
      </c>
      <c r="C6" s="402" t="s">
        <v>793</v>
      </c>
      <c r="D6" s="404" t="s">
        <v>541</v>
      </c>
    </row>
    <row r="7" spans="2:5" ht="15">
      <c r="B7" s="403" t="s">
        <v>794</v>
      </c>
      <c r="C7" s="403">
        <v>1</v>
      </c>
      <c r="D7" s="405" t="s">
        <v>804</v>
      </c>
      <c r="E7" s="403">
        <v>1</v>
      </c>
    </row>
    <row r="8" spans="2:5" ht="15">
      <c r="B8" s="403" t="s">
        <v>795</v>
      </c>
      <c r="C8" s="489">
        <v>942</v>
      </c>
      <c r="D8" s="405" t="s">
        <v>804</v>
      </c>
      <c r="E8" s="403">
        <v>942</v>
      </c>
    </row>
    <row r="9" spans="2:5" ht="15">
      <c r="B9" s="403" t="s">
        <v>796</v>
      </c>
      <c r="C9" s="403">
        <v>26</v>
      </c>
      <c r="D9" s="405" t="s">
        <v>804</v>
      </c>
      <c r="E9" s="403">
        <v>26</v>
      </c>
    </row>
    <row r="10" spans="2:5" ht="15">
      <c r="B10" s="403" t="s">
        <v>797</v>
      </c>
      <c r="C10" s="403">
        <v>4</v>
      </c>
      <c r="D10" s="405" t="s">
        <v>804</v>
      </c>
      <c r="E10" s="403">
        <v>4</v>
      </c>
    </row>
    <row r="11" spans="2:5" ht="15">
      <c r="B11" s="403" t="s">
        <v>798</v>
      </c>
      <c r="C11" s="403">
        <v>2</v>
      </c>
      <c r="D11" s="405" t="s">
        <v>804</v>
      </c>
      <c r="E11" s="403">
        <v>2</v>
      </c>
    </row>
    <row r="12" spans="2:5" ht="15">
      <c r="B12" s="403" t="s">
        <v>799</v>
      </c>
      <c r="C12" s="403">
        <v>1</v>
      </c>
      <c r="D12" s="405" t="s">
        <v>804</v>
      </c>
      <c r="E12" s="403">
        <v>1</v>
      </c>
    </row>
    <row r="13" spans="2:5" ht="15">
      <c r="B13" s="403" t="s">
        <v>800</v>
      </c>
      <c r="C13" s="403">
        <v>8</v>
      </c>
      <c r="D13" s="405" t="s">
        <v>804</v>
      </c>
      <c r="E13" s="403">
        <v>8</v>
      </c>
    </row>
    <row r="14" spans="2:5" ht="15">
      <c r="B14" s="403" t="s">
        <v>801</v>
      </c>
      <c r="C14" s="403">
        <v>146</v>
      </c>
      <c r="D14" s="405" t="s">
        <v>804</v>
      </c>
      <c r="E14" s="403">
        <v>146</v>
      </c>
    </row>
    <row r="15" spans="2:4" ht="15">
      <c r="B15" s="402" t="s">
        <v>802</v>
      </c>
      <c r="C15" s="402">
        <v>1130</v>
      </c>
      <c r="D15" s="405" t="s">
        <v>804</v>
      </c>
    </row>
    <row r="16" ht="15.75" thickBot="1"/>
    <row r="17" spans="1:2" ht="15.75" thickBot="1">
      <c r="A17" s="486"/>
      <c r="B17" s="788" t="s">
        <v>828</v>
      </c>
    </row>
    <row r="19" spans="2:10" ht="26.25">
      <c r="B19" s="410" t="s">
        <v>827</v>
      </c>
      <c r="C19" s="411" t="s">
        <v>793</v>
      </c>
      <c r="D19" s="404" t="s">
        <v>541</v>
      </c>
      <c r="G19" s="792" t="s">
        <v>567</v>
      </c>
      <c r="H19" s="792"/>
      <c r="I19" s="792"/>
      <c r="J19" s="792"/>
    </row>
    <row r="20" spans="2:4" ht="15">
      <c r="B20" s="403" t="s">
        <v>1055</v>
      </c>
      <c r="C20" s="403">
        <v>30</v>
      </c>
      <c r="D20" s="405" t="s">
        <v>804</v>
      </c>
    </row>
    <row r="21" spans="2:4" ht="15">
      <c r="B21" s="403" t="s">
        <v>1057</v>
      </c>
      <c r="C21" s="403">
        <v>314</v>
      </c>
      <c r="D21" s="405" t="s">
        <v>804</v>
      </c>
    </row>
    <row r="22" spans="2:4" ht="15">
      <c r="B22" s="403" t="s">
        <v>1052</v>
      </c>
      <c r="C22" s="403">
        <v>673</v>
      </c>
      <c r="D22" s="405" t="s">
        <v>804</v>
      </c>
    </row>
    <row r="23" spans="2:4" ht="15">
      <c r="B23" s="403" t="s">
        <v>1060</v>
      </c>
      <c r="C23" s="403">
        <v>35</v>
      </c>
      <c r="D23" s="405" t="s">
        <v>804</v>
      </c>
    </row>
    <row r="24" spans="2:4" ht="15">
      <c r="B24" s="403" t="s">
        <v>1062</v>
      </c>
      <c r="C24" s="403">
        <v>7</v>
      </c>
      <c r="D24" s="405" t="s">
        <v>804</v>
      </c>
    </row>
    <row r="25" spans="2:4" ht="15">
      <c r="B25" s="403" t="s">
        <v>1064</v>
      </c>
      <c r="C25" s="403">
        <v>71</v>
      </c>
      <c r="D25" s="405" t="s">
        <v>804</v>
      </c>
    </row>
    <row r="26" spans="2:4" ht="15">
      <c r="B26" s="403" t="s">
        <v>802</v>
      </c>
      <c r="C26" s="403">
        <v>1130</v>
      </c>
      <c r="D26" s="405" t="s">
        <v>804</v>
      </c>
    </row>
    <row r="27" ht="15.75" thickBot="1"/>
    <row r="28" spans="1:3" ht="15.75" thickBot="1">
      <c r="A28" s="486"/>
      <c r="B28" s="653" t="s">
        <v>837</v>
      </c>
      <c r="C28" s="654"/>
    </row>
    <row r="30" spans="2:5" ht="26.25">
      <c r="B30" s="410" t="s">
        <v>829</v>
      </c>
      <c r="C30" s="402" t="s">
        <v>793</v>
      </c>
      <c r="D30" s="404" t="s">
        <v>541</v>
      </c>
      <c r="E30" t="s">
        <v>266</v>
      </c>
    </row>
    <row r="31" spans="2:4" ht="15">
      <c r="B31" s="403" t="s">
        <v>830</v>
      </c>
      <c r="C31" s="489">
        <v>201</v>
      </c>
      <c r="D31" s="405" t="s">
        <v>804</v>
      </c>
    </row>
    <row r="32" spans="2:4" ht="15">
      <c r="B32" s="403" t="s">
        <v>831</v>
      </c>
      <c r="C32" s="489">
        <v>420</v>
      </c>
      <c r="D32" s="405" t="s">
        <v>804</v>
      </c>
    </row>
    <row r="33" spans="2:4" ht="15">
      <c r="B33" s="403" t="s">
        <v>832</v>
      </c>
      <c r="C33" s="489">
        <v>260</v>
      </c>
      <c r="D33" s="405" t="s">
        <v>804</v>
      </c>
    </row>
    <row r="34" spans="2:4" ht="15">
      <c r="B34" s="403" t="s">
        <v>1618</v>
      </c>
      <c r="C34" s="403">
        <v>83</v>
      </c>
      <c r="D34" s="405" t="s">
        <v>804</v>
      </c>
    </row>
    <row r="35" spans="2:4" ht="15">
      <c r="B35" s="403" t="s">
        <v>1559</v>
      </c>
      <c r="C35" s="403">
        <v>99</v>
      </c>
      <c r="D35" s="405" t="s">
        <v>804</v>
      </c>
    </row>
    <row r="36" spans="2:4" ht="15">
      <c r="B36" s="403" t="s">
        <v>833</v>
      </c>
      <c r="C36" s="403">
        <v>15</v>
      </c>
      <c r="D36" s="405" t="s">
        <v>804</v>
      </c>
    </row>
    <row r="37" spans="2:4" ht="15">
      <c r="B37" s="403" t="s">
        <v>834</v>
      </c>
      <c r="C37" s="403">
        <v>23</v>
      </c>
      <c r="D37" s="405" t="s">
        <v>804</v>
      </c>
    </row>
    <row r="38" spans="2:4" ht="15">
      <c r="B38" s="403" t="s">
        <v>835</v>
      </c>
      <c r="C38" s="403">
        <v>27</v>
      </c>
      <c r="D38" s="405" t="s">
        <v>804</v>
      </c>
    </row>
    <row r="39" spans="2:4" ht="15">
      <c r="B39" s="403" t="s">
        <v>836</v>
      </c>
      <c r="C39" s="403">
        <v>2</v>
      </c>
      <c r="D39" s="405" t="s">
        <v>804</v>
      </c>
    </row>
    <row r="40" spans="2:4" ht="15">
      <c r="B40" s="407" t="s">
        <v>802</v>
      </c>
      <c r="C40" s="407">
        <v>1130</v>
      </c>
      <c r="D40" s="405" t="s">
        <v>804</v>
      </c>
    </row>
    <row r="42" ht="15.75" thickBot="1"/>
    <row r="43" spans="1:5" ht="15.75" thickBot="1">
      <c r="A43" s="486"/>
      <c r="B43" s="789" t="s">
        <v>807</v>
      </c>
      <c r="C43" s="790"/>
      <c r="D43" s="790"/>
      <c r="E43" s="791"/>
    </row>
    <row r="44" ht="15">
      <c r="A44" s="491"/>
    </row>
    <row r="45" spans="2:10" ht="15">
      <c r="B45" s="652" t="s">
        <v>805</v>
      </c>
      <c r="C45" s="652"/>
      <c r="D45" s="652"/>
      <c r="E45" s="652"/>
      <c r="F45" s="652"/>
      <c r="G45" s="652"/>
      <c r="H45" s="652"/>
      <c r="I45" s="652"/>
      <c r="J45" s="652"/>
    </row>
    <row r="46" spans="2:10" ht="25.5">
      <c r="B46" s="407" t="s">
        <v>806</v>
      </c>
      <c r="C46" s="409" t="s">
        <v>1055</v>
      </c>
      <c r="D46" s="409" t="s">
        <v>1057</v>
      </c>
      <c r="E46" s="409" t="s">
        <v>1052</v>
      </c>
      <c r="F46" s="409" t="s">
        <v>1060</v>
      </c>
      <c r="G46" s="409" t="s">
        <v>1062</v>
      </c>
      <c r="H46" s="409" t="s">
        <v>1064</v>
      </c>
      <c r="I46" s="409" t="s">
        <v>802</v>
      </c>
      <c r="J46" s="404" t="s">
        <v>541</v>
      </c>
    </row>
    <row r="47" spans="2:10" ht="15">
      <c r="B47" s="403" t="s">
        <v>794</v>
      </c>
      <c r="C47" s="403"/>
      <c r="D47" s="403"/>
      <c r="E47" s="403">
        <v>1</v>
      </c>
      <c r="F47" s="403"/>
      <c r="G47" s="403"/>
      <c r="H47" s="490"/>
      <c r="I47" s="403">
        <v>1</v>
      </c>
      <c r="J47" s="405" t="s">
        <v>804</v>
      </c>
    </row>
    <row r="48" spans="2:10" ht="15">
      <c r="B48" s="403" t="s">
        <v>795</v>
      </c>
      <c r="C48" s="403">
        <v>27</v>
      </c>
      <c r="D48" s="403">
        <v>228</v>
      </c>
      <c r="E48" s="403">
        <v>596</v>
      </c>
      <c r="F48" s="403">
        <v>28</v>
      </c>
      <c r="G48" s="403">
        <v>5</v>
      </c>
      <c r="H48" s="490">
        <v>58</v>
      </c>
      <c r="I48" s="403">
        <v>942</v>
      </c>
      <c r="J48" s="405" t="s">
        <v>804</v>
      </c>
    </row>
    <row r="49" spans="2:10" ht="15">
      <c r="B49" s="403" t="s">
        <v>796</v>
      </c>
      <c r="C49" s="403"/>
      <c r="D49" s="403">
        <v>1</v>
      </c>
      <c r="E49" s="403">
        <v>19</v>
      </c>
      <c r="F49" s="403"/>
      <c r="G49" s="403"/>
      <c r="H49" s="490">
        <v>6</v>
      </c>
      <c r="I49" s="403">
        <v>26</v>
      </c>
      <c r="J49" s="405" t="s">
        <v>804</v>
      </c>
    </row>
    <row r="50" spans="2:10" ht="15">
      <c r="B50" s="403" t="s">
        <v>797</v>
      </c>
      <c r="C50" s="403"/>
      <c r="D50" s="403">
        <v>1</v>
      </c>
      <c r="E50" s="403">
        <v>3</v>
      </c>
      <c r="F50" s="403"/>
      <c r="G50" s="403"/>
      <c r="H50" s="490"/>
      <c r="I50" s="403">
        <v>4</v>
      </c>
      <c r="J50" s="405" t="s">
        <v>804</v>
      </c>
    </row>
    <row r="51" spans="2:10" ht="15">
      <c r="B51" s="403" t="s">
        <v>798</v>
      </c>
      <c r="C51" s="403"/>
      <c r="D51" s="403"/>
      <c r="E51" s="403">
        <v>1</v>
      </c>
      <c r="F51" s="403"/>
      <c r="G51" s="403"/>
      <c r="H51" s="490">
        <v>1</v>
      </c>
      <c r="I51" s="403">
        <v>2</v>
      </c>
      <c r="J51" s="405" t="s">
        <v>804</v>
      </c>
    </row>
    <row r="52" spans="2:10" ht="15">
      <c r="B52" s="403" t="s">
        <v>799</v>
      </c>
      <c r="C52" s="403"/>
      <c r="D52" s="403"/>
      <c r="E52" s="403">
        <v>1</v>
      </c>
      <c r="F52" s="403"/>
      <c r="G52" s="403"/>
      <c r="H52" s="490"/>
      <c r="I52" s="403">
        <v>1</v>
      </c>
      <c r="J52" s="405" t="s">
        <v>804</v>
      </c>
    </row>
    <row r="53" spans="2:10" ht="15">
      <c r="B53" s="403" t="s">
        <v>800</v>
      </c>
      <c r="C53" s="403"/>
      <c r="D53" s="403"/>
      <c r="E53" s="403">
        <v>6</v>
      </c>
      <c r="F53" s="403">
        <v>2</v>
      </c>
      <c r="G53" s="403"/>
      <c r="H53" s="490"/>
      <c r="I53" s="403">
        <v>8</v>
      </c>
      <c r="J53" s="405" t="s">
        <v>804</v>
      </c>
    </row>
    <row r="54" spans="2:10" ht="15">
      <c r="B54" s="403" t="s">
        <v>801</v>
      </c>
      <c r="C54" s="403">
        <v>3</v>
      </c>
      <c r="D54" s="403">
        <v>84</v>
      </c>
      <c r="E54" s="403">
        <v>46</v>
      </c>
      <c r="F54" s="403">
        <v>5</v>
      </c>
      <c r="G54" s="403">
        <v>2</v>
      </c>
      <c r="H54" s="490">
        <v>6</v>
      </c>
      <c r="I54" s="403">
        <v>146</v>
      </c>
      <c r="J54" s="405" t="s">
        <v>804</v>
      </c>
    </row>
    <row r="55" spans="2:10" ht="15">
      <c r="B55" s="407" t="s">
        <v>802</v>
      </c>
      <c r="C55" s="407">
        <v>30</v>
      </c>
      <c r="D55" s="407">
        <v>314</v>
      </c>
      <c r="E55" s="407">
        <v>673</v>
      </c>
      <c r="F55" s="407">
        <v>35</v>
      </c>
      <c r="G55" s="407">
        <v>7</v>
      </c>
      <c r="H55" s="407">
        <v>71</v>
      </c>
      <c r="I55" s="407">
        <v>1130</v>
      </c>
      <c r="J55" s="405" t="s">
        <v>804</v>
      </c>
    </row>
    <row r="57" ht="15.75" thickBot="1"/>
    <row r="58" spans="1:2" ht="15.75" thickBot="1">
      <c r="A58" s="486"/>
      <c r="B58" s="406" t="s">
        <v>826</v>
      </c>
    </row>
    <row r="60" spans="2:4" ht="15">
      <c r="B60" s="402" t="s">
        <v>808</v>
      </c>
      <c r="C60" s="402" t="s">
        <v>793</v>
      </c>
      <c r="D60" s="404" t="s">
        <v>541</v>
      </c>
    </row>
    <row r="61" spans="2:4" ht="15">
      <c r="B61" s="403" t="s">
        <v>809</v>
      </c>
      <c r="C61" s="403">
        <v>10</v>
      </c>
      <c r="D61" s="405" t="s">
        <v>804</v>
      </c>
    </row>
    <row r="62" spans="2:4" ht="15">
      <c r="B62" s="403" t="s">
        <v>810</v>
      </c>
      <c r="C62" s="403">
        <v>15</v>
      </c>
      <c r="D62" s="405" t="s">
        <v>804</v>
      </c>
    </row>
    <row r="63" spans="2:4" ht="15">
      <c r="B63" s="403" t="s">
        <v>811</v>
      </c>
      <c r="C63" s="403">
        <v>13</v>
      </c>
      <c r="D63" s="405" t="s">
        <v>804</v>
      </c>
    </row>
    <row r="64" spans="2:4" ht="15">
      <c r="B64" s="403" t="s">
        <v>812</v>
      </c>
      <c r="C64" s="403">
        <v>12</v>
      </c>
      <c r="D64" s="405" t="s">
        <v>804</v>
      </c>
    </row>
    <row r="65" spans="2:4" ht="15">
      <c r="B65" s="403" t="s">
        <v>813</v>
      </c>
      <c r="C65" s="403">
        <v>21</v>
      </c>
      <c r="D65" s="405" t="s">
        <v>804</v>
      </c>
    </row>
    <row r="66" spans="2:4" ht="15">
      <c r="B66" s="403" t="s">
        <v>814</v>
      </c>
      <c r="C66" s="403">
        <v>1</v>
      </c>
      <c r="D66" s="405" t="s">
        <v>804</v>
      </c>
    </row>
    <row r="67" spans="2:4" ht="15">
      <c r="B67" s="403" t="s">
        <v>815</v>
      </c>
      <c r="C67" s="403">
        <v>1</v>
      </c>
      <c r="D67" s="405" t="s">
        <v>804</v>
      </c>
    </row>
    <row r="68" spans="2:4" ht="15">
      <c r="B68" s="403" t="s">
        <v>816</v>
      </c>
      <c r="C68" s="403">
        <v>50</v>
      </c>
      <c r="D68" s="405" t="s">
        <v>804</v>
      </c>
    </row>
    <row r="69" spans="2:4" ht="15">
      <c r="B69" s="403" t="s">
        <v>817</v>
      </c>
      <c r="C69" s="403">
        <v>53</v>
      </c>
      <c r="D69" s="405" t="s">
        <v>804</v>
      </c>
    </row>
    <row r="70" spans="2:4" ht="15">
      <c r="B70" s="403" t="s">
        <v>818</v>
      </c>
      <c r="C70" s="403">
        <v>1</v>
      </c>
      <c r="D70" s="405" t="s">
        <v>804</v>
      </c>
    </row>
    <row r="71" spans="2:4" ht="15">
      <c r="B71" s="403" t="s">
        <v>819</v>
      </c>
      <c r="C71" s="403">
        <v>616</v>
      </c>
      <c r="D71" s="405" t="s">
        <v>804</v>
      </c>
    </row>
    <row r="72" spans="2:4" ht="15">
      <c r="B72" s="403" t="s">
        <v>820</v>
      </c>
      <c r="C72" s="403">
        <v>3</v>
      </c>
      <c r="D72" s="405" t="s">
        <v>804</v>
      </c>
    </row>
    <row r="73" spans="2:4" ht="15">
      <c r="B73" s="403" t="s">
        <v>821</v>
      </c>
      <c r="C73" s="403">
        <v>1</v>
      </c>
      <c r="D73" s="405" t="s">
        <v>804</v>
      </c>
    </row>
    <row r="74" spans="2:4" ht="15">
      <c r="B74" s="403" t="s">
        <v>822</v>
      </c>
      <c r="C74" s="403">
        <v>2</v>
      </c>
      <c r="D74" s="405" t="s">
        <v>804</v>
      </c>
    </row>
    <row r="75" spans="2:4" ht="15">
      <c r="B75" s="403" t="s">
        <v>823</v>
      </c>
      <c r="C75" s="403">
        <v>1</v>
      </c>
      <c r="D75" s="405" t="s">
        <v>804</v>
      </c>
    </row>
    <row r="76" spans="2:4" ht="15">
      <c r="B76" s="403" t="s">
        <v>824</v>
      </c>
      <c r="C76" s="403">
        <v>111</v>
      </c>
      <c r="D76" s="405" t="s">
        <v>804</v>
      </c>
    </row>
    <row r="77" spans="2:4" ht="15">
      <c r="B77" s="403" t="s">
        <v>825</v>
      </c>
      <c r="C77" s="403">
        <v>218</v>
      </c>
      <c r="D77" s="405" t="s">
        <v>804</v>
      </c>
    </row>
    <row r="78" spans="2:4" ht="15">
      <c r="B78" s="403" t="s">
        <v>652</v>
      </c>
      <c r="C78" s="403">
        <v>1</v>
      </c>
      <c r="D78" s="405" t="s">
        <v>804</v>
      </c>
    </row>
    <row r="79" spans="2:4" ht="15">
      <c r="B79" s="402" t="s">
        <v>802</v>
      </c>
      <c r="C79" s="402">
        <v>1130</v>
      </c>
      <c r="D79" s="405" t="s">
        <v>804</v>
      </c>
    </row>
    <row r="80" ht="15.75" thickBot="1"/>
    <row r="81" ht="15.75" thickBot="1">
      <c r="B81" s="415" t="s">
        <v>849</v>
      </c>
    </row>
    <row r="82" ht="15.75" thickBot="1"/>
    <row r="83" spans="1:3" ht="15.75" thickBot="1">
      <c r="A83" s="486"/>
      <c r="B83" s="653" t="s">
        <v>848</v>
      </c>
      <c r="C83" s="654"/>
    </row>
    <row r="85" spans="2:5" ht="15">
      <c r="B85" s="655" t="s">
        <v>838</v>
      </c>
      <c r="C85" s="652" t="s">
        <v>793</v>
      </c>
      <c r="D85" s="652"/>
      <c r="E85" s="652"/>
    </row>
    <row r="86" spans="2:5" ht="15">
      <c r="B86" s="655"/>
      <c r="C86" s="210" t="s">
        <v>839</v>
      </c>
      <c r="D86" s="210" t="s">
        <v>129</v>
      </c>
      <c r="E86" s="412" t="s">
        <v>130</v>
      </c>
    </row>
    <row r="87" spans="2:5" ht="15">
      <c r="B87" s="413" t="s">
        <v>830</v>
      </c>
      <c r="C87" s="413">
        <v>22</v>
      </c>
      <c r="D87" s="413">
        <v>179</v>
      </c>
      <c r="E87" s="413">
        <v>201</v>
      </c>
    </row>
    <row r="88" spans="2:5" ht="15">
      <c r="B88" s="403" t="s">
        <v>840</v>
      </c>
      <c r="C88" s="403">
        <v>14</v>
      </c>
      <c r="D88" s="403">
        <v>106</v>
      </c>
      <c r="E88" s="403">
        <v>120</v>
      </c>
    </row>
    <row r="89" spans="2:5" ht="15">
      <c r="B89" s="403" t="s">
        <v>841</v>
      </c>
      <c r="C89" s="403">
        <v>1</v>
      </c>
      <c r="D89" s="403"/>
      <c r="E89" s="403">
        <v>1</v>
      </c>
    </row>
    <row r="90" spans="2:5" ht="15">
      <c r="B90" s="403" t="s">
        <v>842</v>
      </c>
      <c r="C90" s="403"/>
      <c r="D90" s="403">
        <v>4</v>
      </c>
      <c r="E90" s="403">
        <v>4</v>
      </c>
    </row>
    <row r="91" spans="2:5" ht="15">
      <c r="B91" s="403" t="s">
        <v>843</v>
      </c>
      <c r="C91" s="403"/>
      <c r="D91" s="403">
        <v>7</v>
      </c>
      <c r="E91" s="403">
        <v>7</v>
      </c>
    </row>
    <row r="92" spans="2:5" ht="15">
      <c r="B92" s="403" t="s">
        <v>844</v>
      </c>
      <c r="C92" s="403">
        <v>1</v>
      </c>
      <c r="D92" s="403">
        <v>7</v>
      </c>
      <c r="E92" s="403">
        <v>8</v>
      </c>
    </row>
    <row r="93" spans="2:5" ht="15">
      <c r="B93" s="403" t="s">
        <v>845</v>
      </c>
      <c r="C93" s="403">
        <v>1</v>
      </c>
      <c r="D93" s="403">
        <v>17</v>
      </c>
      <c r="E93" s="403">
        <v>18</v>
      </c>
    </row>
    <row r="94" spans="2:5" ht="15">
      <c r="B94" s="403" t="s">
        <v>846</v>
      </c>
      <c r="C94" s="403">
        <v>5</v>
      </c>
      <c r="D94" s="403">
        <v>38</v>
      </c>
      <c r="E94" s="403">
        <v>43</v>
      </c>
    </row>
    <row r="95" spans="2:5" ht="15">
      <c r="B95" s="403" t="s">
        <v>831</v>
      </c>
      <c r="C95" s="403">
        <v>33</v>
      </c>
      <c r="D95" s="403">
        <v>387</v>
      </c>
      <c r="E95" s="403">
        <v>420</v>
      </c>
    </row>
    <row r="96" spans="2:5" ht="15">
      <c r="B96" s="413" t="s">
        <v>840</v>
      </c>
      <c r="C96" s="413">
        <v>16</v>
      </c>
      <c r="D96" s="413">
        <v>153</v>
      </c>
      <c r="E96" s="413">
        <v>169</v>
      </c>
    </row>
    <row r="97" spans="2:5" ht="15">
      <c r="B97" s="403" t="s">
        <v>847</v>
      </c>
      <c r="C97" s="403"/>
      <c r="D97" s="403">
        <v>2</v>
      </c>
      <c r="E97" s="403">
        <v>2</v>
      </c>
    </row>
    <row r="98" spans="2:5" ht="15">
      <c r="B98" s="403" t="s">
        <v>841</v>
      </c>
      <c r="C98" s="403">
        <v>2</v>
      </c>
      <c r="D98" s="403">
        <v>5</v>
      </c>
      <c r="E98" s="403">
        <v>7</v>
      </c>
    </row>
    <row r="99" spans="2:5" ht="15">
      <c r="B99" s="403" t="s">
        <v>842</v>
      </c>
      <c r="C99" s="403">
        <v>1</v>
      </c>
      <c r="D99" s="403">
        <v>14</v>
      </c>
      <c r="E99" s="403">
        <v>15</v>
      </c>
    </row>
    <row r="100" spans="2:5" ht="15">
      <c r="B100" s="403" t="s">
        <v>843</v>
      </c>
      <c r="C100" s="403">
        <v>2</v>
      </c>
      <c r="D100" s="403">
        <v>28</v>
      </c>
      <c r="E100" s="403">
        <v>30</v>
      </c>
    </row>
    <row r="101" spans="2:5" ht="15">
      <c r="B101" s="403" t="s">
        <v>844</v>
      </c>
      <c r="C101" s="403">
        <v>3</v>
      </c>
      <c r="D101" s="403">
        <v>41</v>
      </c>
      <c r="E101" s="403">
        <v>44</v>
      </c>
    </row>
    <row r="102" spans="2:5" ht="15">
      <c r="B102" s="403" t="s">
        <v>845</v>
      </c>
      <c r="C102" s="403">
        <v>8</v>
      </c>
      <c r="D102" s="403">
        <v>46</v>
      </c>
      <c r="E102" s="403">
        <v>54</v>
      </c>
    </row>
    <row r="103" spans="2:5" ht="15">
      <c r="B103" s="403" t="s">
        <v>846</v>
      </c>
      <c r="C103" s="403">
        <v>1</v>
      </c>
      <c r="D103" s="403">
        <v>98</v>
      </c>
      <c r="E103" s="403">
        <v>99</v>
      </c>
    </row>
    <row r="104" spans="2:5" ht="15">
      <c r="B104" s="413" t="s">
        <v>832</v>
      </c>
      <c r="C104" s="413">
        <v>35</v>
      </c>
      <c r="D104" s="413">
        <v>225</v>
      </c>
      <c r="E104" s="413">
        <v>260</v>
      </c>
    </row>
    <row r="105" spans="2:5" ht="15">
      <c r="B105" s="403" t="s">
        <v>840</v>
      </c>
      <c r="C105" s="403">
        <v>9</v>
      </c>
      <c r="D105" s="403">
        <v>78</v>
      </c>
      <c r="E105" s="403">
        <v>87</v>
      </c>
    </row>
    <row r="106" spans="2:5" ht="15">
      <c r="B106" s="403" t="s">
        <v>847</v>
      </c>
      <c r="C106" s="403"/>
      <c r="D106" s="403">
        <v>1</v>
      </c>
      <c r="E106" s="403">
        <v>1</v>
      </c>
    </row>
    <row r="107" spans="2:5" ht="15">
      <c r="B107" s="403" t="s">
        <v>841</v>
      </c>
      <c r="C107" s="403">
        <v>4</v>
      </c>
      <c r="D107" s="403">
        <v>6</v>
      </c>
      <c r="E107" s="403">
        <v>10</v>
      </c>
    </row>
    <row r="108" spans="2:5" ht="15">
      <c r="B108" s="403" t="s">
        <v>842</v>
      </c>
      <c r="C108" s="403">
        <v>2</v>
      </c>
      <c r="D108" s="403">
        <v>12</v>
      </c>
      <c r="E108" s="403">
        <v>14</v>
      </c>
    </row>
    <row r="109" spans="2:5" ht="15">
      <c r="B109" s="403" t="s">
        <v>843</v>
      </c>
      <c r="C109" s="403"/>
      <c r="D109" s="403">
        <v>27</v>
      </c>
      <c r="E109" s="403">
        <v>27</v>
      </c>
    </row>
    <row r="110" spans="2:5" ht="15">
      <c r="B110" s="403" t="s">
        <v>844</v>
      </c>
      <c r="C110" s="403">
        <v>3</v>
      </c>
      <c r="D110" s="403">
        <v>32</v>
      </c>
      <c r="E110" s="403">
        <v>35</v>
      </c>
    </row>
    <row r="111" spans="2:5" ht="15">
      <c r="B111" s="403" t="s">
        <v>845</v>
      </c>
      <c r="C111" s="403">
        <v>6</v>
      </c>
      <c r="D111" s="403">
        <v>33</v>
      </c>
      <c r="E111" s="403">
        <v>39</v>
      </c>
    </row>
    <row r="112" spans="2:5" ht="15">
      <c r="B112" s="403" t="s">
        <v>846</v>
      </c>
      <c r="C112" s="403">
        <v>11</v>
      </c>
      <c r="D112" s="403">
        <v>36</v>
      </c>
      <c r="E112" s="403">
        <v>47</v>
      </c>
    </row>
    <row r="113" spans="2:5" ht="15">
      <c r="B113" s="413" t="s">
        <v>1618</v>
      </c>
      <c r="C113" s="413">
        <v>10</v>
      </c>
      <c r="D113" s="413">
        <v>73</v>
      </c>
      <c r="E113" s="413">
        <v>83</v>
      </c>
    </row>
    <row r="114" spans="2:5" ht="15">
      <c r="B114" s="403" t="s">
        <v>840</v>
      </c>
      <c r="C114" s="403"/>
      <c r="D114" s="403">
        <v>30</v>
      </c>
      <c r="E114" s="403">
        <v>30</v>
      </c>
    </row>
    <row r="115" spans="2:5" ht="15">
      <c r="B115" s="403" t="s">
        <v>841</v>
      </c>
      <c r="C115" s="403"/>
      <c r="D115" s="403">
        <v>3</v>
      </c>
      <c r="E115" s="403">
        <v>3</v>
      </c>
    </row>
    <row r="116" spans="2:5" ht="15">
      <c r="B116" s="403" t="s">
        <v>842</v>
      </c>
      <c r="C116" s="403"/>
      <c r="D116" s="403">
        <v>5</v>
      </c>
      <c r="E116" s="403">
        <v>5</v>
      </c>
    </row>
    <row r="117" spans="2:5" ht="15">
      <c r="B117" s="403" t="s">
        <v>843</v>
      </c>
      <c r="C117" s="403">
        <v>1</v>
      </c>
      <c r="D117" s="403">
        <v>6</v>
      </c>
      <c r="E117" s="403">
        <v>7</v>
      </c>
    </row>
    <row r="118" spans="2:5" ht="15">
      <c r="B118" s="403" t="s">
        <v>844</v>
      </c>
      <c r="C118" s="403">
        <v>1</v>
      </c>
      <c r="D118" s="403">
        <v>10</v>
      </c>
      <c r="E118" s="403">
        <v>11</v>
      </c>
    </row>
    <row r="119" spans="2:5" ht="15">
      <c r="B119" s="403" t="s">
        <v>845</v>
      </c>
      <c r="C119" s="403">
        <v>3</v>
      </c>
      <c r="D119" s="403">
        <v>13</v>
      </c>
      <c r="E119" s="403">
        <v>16</v>
      </c>
    </row>
    <row r="120" spans="2:5" ht="15">
      <c r="B120" s="403" t="s">
        <v>846</v>
      </c>
      <c r="C120" s="403">
        <v>5</v>
      </c>
      <c r="D120" s="403">
        <v>6</v>
      </c>
      <c r="E120" s="403">
        <v>11</v>
      </c>
    </row>
    <row r="121" spans="2:5" ht="15">
      <c r="B121" s="413" t="s">
        <v>1559</v>
      </c>
      <c r="C121" s="413">
        <v>25</v>
      </c>
      <c r="D121" s="413">
        <v>74</v>
      </c>
      <c r="E121" s="413">
        <v>99</v>
      </c>
    </row>
    <row r="122" spans="2:5" ht="15">
      <c r="B122" s="403" t="s">
        <v>840</v>
      </c>
      <c r="C122" s="403">
        <v>7</v>
      </c>
      <c r="D122" s="403">
        <v>23</v>
      </c>
      <c r="E122" s="403">
        <v>30</v>
      </c>
    </row>
    <row r="123" spans="2:5" ht="15">
      <c r="B123" s="403" t="s">
        <v>841</v>
      </c>
      <c r="C123" s="403">
        <v>3</v>
      </c>
      <c r="D123" s="403">
        <v>3</v>
      </c>
      <c r="E123" s="403">
        <v>6</v>
      </c>
    </row>
    <row r="124" spans="2:5" ht="15">
      <c r="B124" s="403" t="s">
        <v>842</v>
      </c>
      <c r="C124" s="403">
        <v>2</v>
      </c>
      <c r="D124" s="403">
        <v>8</v>
      </c>
      <c r="E124" s="403">
        <v>10</v>
      </c>
    </row>
    <row r="125" spans="2:5" ht="15">
      <c r="B125" s="403" t="s">
        <v>843</v>
      </c>
      <c r="C125" s="403">
        <v>4</v>
      </c>
      <c r="D125" s="403">
        <v>6</v>
      </c>
      <c r="E125" s="403">
        <v>10</v>
      </c>
    </row>
    <row r="126" spans="2:5" ht="15">
      <c r="B126" s="403" t="s">
        <v>844</v>
      </c>
      <c r="C126" s="403">
        <v>3</v>
      </c>
      <c r="D126" s="403">
        <v>9</v>
      </c>
      <c r="E126" s="403">
        <v>12</v>
      </c>
    </row>
    <row r="127" spans="2:5" ht="15">
      <c r="B127" s="403" t="s">
        <v>845</v>
      </c>
      <c r="C127" s="403">
        <v>3</v>
      </c>
      <c r="D127" s="403">
        <v>10</v>
      </c>
      <c r="E127" s="403">
        <v>13</v>
      </c>
    </row>
    <row r="128" spans="2:5" ht="15">
      <c r="B128" s="403" t="s">
        <v>846</v>
      </c>
      <c r="C128" s="403">
        <v>3</v>
      </c>
      <c r="D128" s="403">
        <v>15</v>
      </c>
      <c r="E128" s="403">
        <v>18</v>
      </c>
    </row>
    <row r="129" spans="2:5" ht="15">
      <c r="B129" s="413" t="s">
        <v>833</v>
      </c>
      <c r="C129" s="413">
        <v>5</v>
      </c>
      <c r="D129" s="413">
        <v>10</v>
      </c>
      <c r="E129" s="413">
        <v>15</v>
      </c>
    </row>
    <row r="130" spans="2:5" ht="15">
      <c r="B130" s="403" t="s">
        <v>840</v>
      </c>
      <c r="C130" s="403">
        <v>1</v>
      </c>
      <c r="D130" s="403">
        <v>2</v>
      </c>
      <c r="E130" s="403">
        <v>3</v>
      </c>
    </row>
    <row r="131" spans="2:5" ht="15">
      <c r="B131" s="403" t="s">
        <v>842</v>
      </c>
      <c r="C131" s="403">
        <v>1</v>
      </c>
      <c r="D131" s="403"/>
      <c r="E131" s="403">
        <v>1</v>
      </c>
    </row>
    <row r="132" spans="2:5" ht="15">
      <c r="B132" s="403" t="s">
        <v>844</v>
      </c>
      <c r="C132" s="403">
        <v>1</v>
      </c>
      <c r="D132" s="403">
        <v>5</v>
      </c>
      <c r="E132" s="403">
        <v>6</v>
      </c>
    </row>
    <row r="133" spans="2:5" ht="15">
      <c r="B133" s="403" t="s">
        <v>845</v>
      </c>
      <c r="C133" s="403">
        <v>1</v>
      </c>
      <c r="D133" s="403">
        <v>2</v>
      </c>
      <c r="E133" s="403">
        <v>3</v>
      </c>
    </row>
    <row r="134" spans="2:5" ht="15">
      <c r="B134" s="403" t="s">
        <v>846</v>
      </c>
      <c r="C134" s="403">
        <v>1</v>
      </c>
      <c r="D134" s="403">
        <v>1</v>
      </c>
      <c r="E134" s="403">
        <v>2</v>
      </c>
    </row>
    <row r="135" spans="2:5" ht="15">
      <c r="B135" s="403" t="s">
        <v>834</v>
      </c>
      <c r="C135" s="403">
        <v>5</v>
      </c>
      <c r="D135" s="403">
        <v>18</v>
      </c>
      <c r="E135" s="403">
        <v>23</v>
      </c>
    </row>
    <row r="136" spans="2:5" ht="15">
      <c r="B136" s="403" t="s">
        <v>840</v>
      </c>
      <c r="C136" s="403">
        <v>1</v>
      </c>
      <c r="D136" s="403">
        <v>14</v>
      </c>
      <c r="E136" s="403">
        <v>15</v>
      </c>
    </row>
    <row r="137" spans="2:5" ht="15">
      <c r="B137" s="403" t="s">
        <v>844</v>
      </c>
      <c r="C137" s="403"/>
      <c r="D137" s="403">
        <v>1</v>
      </c>
      <c r="E137" s="403">
        <v>1</v>
      </c>
    </row>
    <row r="138" spans="2:5" ht="15">
      <c r="B138" s="403" t="s">
        <v>845</v>
      </c>
      <c r="C138" s="403"/>
      <c r="D138" s="403">
        <v>2</v>
      </c>
      <c r="E138" s="403">
        <v>2</v>
      </c>
    </row>
    <row r="139" spans="2:5" ht="15">
      <c r="B139" s="403" t="s">
        <v>846</v>
      </c>
      <c r="C139" s="403">
        <v>4</v>
      </c>
      <c r="D139" s="403">
        <v>1</v>
      </c>
      <c r="E139" s="403">
        <v>5</v>
      </c>
    </row>
    <row r="140" spans="2:5" ht="15">
      <c r="B140" s="403" t="s">
        <v>835</v>
      </c>
      <c r="C140" s="403">
        <v>3</v>
      </c>
      <c r="D140" s="403">
        <v>24</v>
      </c>
      <c r="E140" s="403">
        <v>27</v>
      </c>
    </row>
    <row r="141" spans="2:5" ht="15">
      <c r="B141" s="413" t="s">
        <v>840</v>
      </c>
      <c r="C141" s="413">
        <v>2</v>
      </c>
      <c r="D141" s="413">
        <v>11</v>
      </c>
      <c r="E141" s="413">
        <v>13</v>
      </c>
    </row>
    <row r="142" spans="2:5" ht="15">
      <c r="B142" s="403" t="s">
        <v>843</v>
      </c>
      <c r="C142" s="403"/>
      <c r="D142" s="403">
        <v>1</v>
      </c>
      <c r="E142" s="403">
        <v>1</v>
      </c>
    </row>
    <row r="143" spans="2:5" ht="15">
      <c r="B143" s="403" t="s">
        <v>844</v>
      </c>
      <c r="C143" s="403"/>
      <c r="D143" s="403">
        <v>2</v>
      </c>
      <c r="E143" s="403">
        <v>2</v>
      </c>
    </row>
    <row r="144" spans="2:5" ht="15">
      <c r="B144" s="403" t="s">
        <v>845</v>
      </c>
      <c r="C144" s="403"/>
      <c r="D144" s="403">
        <v>5</v>
      </c>
      <c r="E144" s="403">
        <v>5</v>
      </c>
    </row>
    <row r="145" spans="2:5" ht="15">
      <c r="B145" s="403" t="s">
        <v>846</v>
      </c>
      <c r="C145" s="403">
        <v>1</v>
      </c>
      <c r="D145" s="403">
        <v>5</v>
      </c>
      <c r="E145" s="403">
        <v>6</v>
      </c>
    </row>
    <row r="146" spans="2:5" ht="15">
      <c r="B146" s="414" t="s">
        <v>836</v>
      </c>
      <c r="C146" s="413"/>
      <c r="D146" s="413">
        <v>2</v>
      </c>
      <c r="E146" s="413">
        <v>2</v>
      </c>
    </row>
    <row r="147" spans="2:5" ht="15">
      <c r="B147" s="403" t="s">
        <v>840</v>
      </c>
      <c r="C147" s="403"/>
      <c r="D147" s="403">
        <v>1</v>
      </c>
      <c r="E147" s="403">
        <v>1</v>
      </c>
    </row>
    <row r="148" spans="2:5" ht="15">
      <c r="B148" s="403" t="s">
        <v>845</v>
      </c>
      <c r="C148" s="403"/>
      <c r="D148" s="403">
        <v>1</v>
      </c>
      <c r="E148" s="403">
        <v>1</v>
      </c>
    </row>
    <row r="149" spans="2:5" ht="15">
      <c r="B149" s="407" t="s">
        <v>802</v>
      </c>
      <c r="C149" s="407">
        <v>138</v>
      </c>
      <c r="D149" s="407">
        <v>992</v>
      </c>
      <c r="E149" s="407">
        <v>1130</v>
      </c>
    </row>
    <row r="150" ht="15.75" thickBot="1"/>
    <row r="151" spans="1:3" ht="15.75" thickBot="1">
      <c r="A151" s="486"/>
      <c r="B151" s="653" t="s">
        <v>860</v>
      </c>
      <c r="C151" s="654"/>
    </row>
    <row r="153" spans="2:5" ht="15">
      <c r="B153" s="655" t="s">
        <v>851</v>
      </c>
      <c r="C153" s="652" t="s">
        <v>793</v>
      </c>
      <c r="D153" s="652"/>
      <c r="E153" s="652"/>
    </row>
    <row r="154" spans="2:5" ht="15">
      <c r="B154" s="655"/>
      <c r="C154" s="210" t="s">
        <v>839</v>
      </c>
      <c r="D154" s="210" t="s">
        <v>129</v>
      </c>
      <c r="E154" s="412" t="s">
        <v>130</v>
      </c>
    </row>
    <row r="155" spans="2:5" ht="15">
      <c r="B155" s="416" t="s">
        <v>1618</v>
      </c>
      <c r="C155" s="417">
        <v>16</v>
      </c>
      <c r="D155" s="417">
        <v>95</v>
      </c>
      <c r="E155" s="417">
        <v>111</v>
      </c>
    </row>
    <row r="156" spans="2:5" ht="15">
      <c r="B156" s="418" t="s">
        <v>840</v>
      </c>
      <c r="C156" s="419">
        <v>2</v>
      </c>
      <c r="D156" s="419">
        <v>44</v>
      </c>
      <c r="E156" s="419">
        <v>46</v>
      </c>
    </row>
    <row r="157" spans="2:5" ht="15">
      <c r="B157" s="418" t="s">
        <v>841</v>
      </c>
      <c r="C157" s="419"/>
      <c r="D157" s="419">
        <v>3</v>
      </c>
      <c r="E157" s="419">
        <v>3</v>
      </c>
    </row>
    <row r="158" spans="2:5" ht="15">
      <c r="B158" s="418" t="s">
        <v>842</v>
      </c>
      <c r="C158" s="419"/>
      <c r="D158" s="419">
        <v>5</v>
      </c>
      <c r="E158" s="419">
        <v>5</v>
      </c>
    </row>
    <row r="159" spans="2:5" ht="15">
      <c r="B159" s="418" t="s">
        <v>843</v>
      </c>
      <c r="C159" s="419">
        <v>2</v>
      </c>
      <c r="D159" s="419">
        <v>6</v>
      </c>
      <c r="E159" s="419">
        <v>8</v>
      </c>
    </row>
    <row r="160" spans="2:5" ht="15">
      <c r="B160" s="418" t="s">
        <v>844</v>
      </c>
      <c r="C160" s="419">
        <v>1</v>
      </c>
      <c r="D160" s="419">
        <v>8</v>
      </c>
      <c r="E160" s="419">
        <v>9</v>
      </c>
    </row>
    <row r="161" spans="2:5" ht="15">
      <c r="B161" s="418" t="s">
        <v>845</v>
      </c>
      <c r="C161" s="419">
        <v>4</v>
      </c>
      <c r="D161" s="419">
        <v>13</v>
      </c>
      <c r="E161" s="419">
        <v>17</v>
      </c>
    </row>
    <row r="162" spans="2:5" ht="15">
      <c r="B162" s="418" t="s">
        <v>846</v>
      </c>
      <c r="C162" s="419">
        <v>7</v>
      </c>
      <c r="D162" s="419">
        <v>16</v>
      </c>
      <c r="E162" s="419">
        <v>23</v>
      </c>
    </row>
    <row r="163" spans="2:5" ht="15">
      <c r="B163" s="416" t="s">
        <v>852</v>
      </c>
      <c r="C163" s="417">
        <v>8</v>
      </c>
      <c r="D163" s="417">
        <v>51</v>
      </c>
      <c r="E163" s="417">
        <v>59</v>
      </c>
    </row>
    <row r="164" spans="2:5" ht="15">
      <c r="B164" s="418" t="s">
        <v>840</v>
      </c>
      <c r="C164" s="419"/>
      <c r="D164" s="419">
        <v>14</v>
      </c>
      <c r="E164" s="419">
        <v>14</v>
      </c>
    </row>
    <row r="165" spans="2:5" ht="15">
      <c r="B165" s="418" t="s">
        <v>841</v>
      </c>
      <c r="C165" s="419"/>
      <c r="D165" s="419">
        <v>1</v>
      </c>
      <c r="E165" s="419">
        <v>1</v>
      </c>
    </row>
    <row r="166" spans="2:5" ht="15">
      <c r="B166" s="418" t="s">
        <v>842</v>
      </c>
      <c r="C166" s="419">
        <v>1</v>
      </c>
      <c r="D166" s="419">
        <v>5</v>
      </c>
      <c r="E166" s="419">
        <v>6</v>
      </c>
    </row>
    <row r="167" spans="2:5" ht="15">
      <c r="B167" s="418" t="s">
        <v>843</v>
      </c>
      <c r="C167" s="419">
        <v>2</v>
      </c>
      <c r="D167" s="419">
        <v>8</v>
      </c>
      <c r="E167" s="419">
        <v>10</v>
      </c>
    </row>
    <row r="168" spans="2:5" ht="15">
      <c r="B168" s="418" t="s">
        <v>844</v>
      </c>
      <c r="C168" s="419">
        <v>1</v>
      </c>
      <c r="D168" s="419">
        <v>7</v>
      </c>
      <c r="E168" s="419">
        <v>8</v>
      </c>
    </row>
    <row r="169" spans="2:5" ht="15">
      <c r="B169" s="418" t="s">
        <v>845</v>
      </c>
      <c r="C169" s="419">
        <v>3</v>
      </c>
      <c r="D169" s="419">
        <v>10</v>
      </c>
      <c r="E169" s="419">
        <v>13</v>
      </c>
    </row>
    <row r="170" spans="2:5" ht="15">
      <c r="B170" s="418" t="s">
        <v>846</v>
      </c>
      <c r="C170" s="419">
        <v>1</v>
      </c>
      <c r="D170" s="419">
        <v>6</v>
      </c>
      <c r="E170" s="419">
        <v>7</v>
      </c>
    </row>
    <row r="171" spans="2:5" ht="15">
      <c r="B171" s="416" t="s">
        <v>853</v>
      </c>
      <c r="C171" s="417">
        <v>36</v>
      </c>
      <c r="D171" s="417">
        <v>250</v>
      </c>
      <c r="E171" s="417">
        <v>286</v>
      </c>
    </row>
    <row r="172" spans="2:5" ht="15">
      <c r="B172" s="418" t="s">
        <v>840</v>
      </c>
      <c r="C172" s="419">
        <v>17</v>
      </c>
      <c r="D172" s="419">
        <v>104</v>
      </c>
      <c r="E172" s="419">
        <v>121</v>
      </c>
    </row>
    <row r="173" spans="2:5" ht="15">
      <c r="B173" s="418" t="s">
        <v>842</v>
      </c>
      <c r="C173" s="419">
        <v>2</v>
      </c>
      <c r="D173" s="419">
        <v>8</v>
      </c>
      <c r="E173" s="419">
        <v>10</v>
      </c>
    </row>
    <row r="174" spans="2:5" ht="15">
      <c r="B174" s="418" t="s">
        <v>843</v>
      </c>
      <c r="C174" s="419">
        <v>1</v>
      </c>
      <c r="D174" s="419">
        <v>31</v>
      </c>
      <c r="E174" s="419">
        <v>32</v>
      </c>
    </row>
    <row r="175" spans="2:5" ht="15">
      <c r="B175" s="418" t="s">
        <v>844</v>
      </c>
      <c r="C175" s="419">
        <v>3</v>
      </c>
      <c r="D175" s="419">
        <v>34</v>
      </c>
      <c r="E175" s="419">
        <v>37</v>
      </c>
    </row>
    <row r="176" spans="2:5" ht="15">
      <c r="B176" s="418" t="s">
        <v>845</v>
      </c>
      <c r="C176" s="419">
        <v>5</v>
      </c>
      <c r="D176" s="419">
        <v>34</v>
      </c>
      <c r="E176" s="419">
        <v>39</v>
      </c>
    </row>
    <row r="177" spans="2:5" ht="15">
      <c r="B177" s="418" t="s">
        <v>846</v>
      </c>
      <c r="C177" s="419">
        <v>8</v>
      </c>
      <c r="D177" s="419">
        <v>39</v>
      </c>
      <c r="E177" s="419">
        <v>47</v>
      </c>
    </row>
    <row r="178" spans="2:5" ht="15">
      <c r="B178" s="416" t="s">
        <v>854</v>
      </c>
      <c r="C178" s="417">
        <v>2</v>
      </c>
      <c r="D178" s="417"/>
      <c r="E178" s="417">
        <v>2</v>
      </c>
    </row>
    <row r="179" spans="2:5" ht="15">
      <c r="B179" s="418" t="s">
        <v>846</v>
      </c>
      <c r="C179" s="419">
        <v>2</v>
      </c>
      <c r="D179" s="419"/>
      <c r="E179" s="419">
        <v>2</v>
      </c>
    </row>
    <row r="180" spans="2:5" ht="15">
      <c r="B180" s="416" t="s">
        <v>855</v>
      </c>
      <c r="C180" s="417">
        <v>18</v>
      </c>
      <c r="D180" s="417">
        <v>53</v>
      </c>
      <c r="E180" s="417">
        <v>71</v>
      </c>
    </row>
    <row r="181" spans="2:5" ht="15">
      <c r="B181" s="418" t="s">
        <v>840</v>
      </c>
      <c r="C181" s="419">
        <v>1</v>
      </c>
      <c r="D181" s="419">
        <v>9</v>
      </c>
      <c r="E181" s="419">
        <v>10</v>
      </c>
    </row>
    <row r="182" spans="2:5" ht="15">
      <c r="B182" s="418" t="s">
        <v>847</v>
      </c>
      <c r="C182" s="419"/>
      <c r="D182" s="419">
        <v>3</v>
      </c>
      <c r="E182" s="419">
        <v>3</v>
      </c>
    </row>
    <row r="183" spans="2:5" ht="15">
      <c r="B183" s="418" t="s">
        <v>841</v>
      </c>
      <c r="C183" s="419">
        <v>10</v>
      </c>
      <c r="D183" s="419">
        <v>11</v>
      </c>
      <c r="E183" s="419">
        <v>21</v>
      </c>
    </row>
    <row r="184" spans="2:5" ht="15">
      <c r="B184" s="418" t="s">
        <v>842</v>
      </c>
      <c r="C184" s="419">
        <v>1</v>
      </c>
      <c r="D184" s="419">
        <v>3</v>
      </c>
      <c r="E184" s="419">
        <v>4</v>
      </c>
    </row>
    <row r="185" spans="2:5" ht="15">
      <c r="B185" s="418" t="s">
        <v>843</v>
      </c>
      <c r="C185" s="419">
        <v>1</v>
      </c>
      <c r="D185" s="419">
        <v>9</v>
      </c>
      <c r="E185" s="419">
        <v>10</v>
      </c>
    </row>
    <row r="186" spans="2:5" ht="15">
      <c r="B186" s="418" t="s">
        <v>844</v>
      </c>
      <c r="C186" s="419">
        <v>1</v>
      </c>
      <c r="D186" s="419">
        <v>8</v>
      </c>
      <c r="E186" s="419">
        <v>9</v>
      </c>
    </row>
    <row r="187" spans="2:5" ht="15">
      <c r="B187" s="418" t="s">
        <v>845</v>
      </c>
      <c r="C187" s="419">
        <v>2</v>
      </c>
      <c r="D187" s="419">
        <v>6</v>
      </c>
      <c r="E187" s="419">
        <v>8</v>
      </c>
    </row>
    <row r="188" spans="2:5" ht="15">
      <c r="B188" s="418" t="s">
        <v>846</v>
      </c>
      <c r="C188" s="419">
        <v>2</v>
      </c>
      <c r="D188" s="419">
        <v>4</v>
      </c>
      <c r="E188" s="419">
        <v>6</v>
      </c>
    </row>
    <row r="189" spans="2:5" ht="15">
      <c r="B189" s="416" t="s">
        <v>800</v>
      </c>
      <c r="C189" s="417">
        <v>2</v>
      </c>
      <c r="D189" s="417">
        <v>29</v>
      </c>
      <c r="E189" s="417">
        <v>31</v>
      </c>
    </row>
    <row r="190" spans="2:5" ht="15">
      <c r="B190" s="418" t="s">
        <v>840</v>
      </c>
      <c r="C190" s="419">
        <v>1</v>
      </c>
      <c r="D190" s="419">
        <v>6</v>
      </c>
      <c r="E190" s="419">
        <v>7</v>
      </c>
    </row>
    <row r="191" spans="2:5" ht="15">
      <c r="B191" s="418" t="s">
        <v>841</v>
      </c>
      <c r="C191" s="419"/>
      <c r="D191" s="419">
        <v>1</v>
      </c>
      <c r="E191" s="419">
        <v>1</v>
      </c>
    </row>
    <row r="192" spans="2:5" ht="15">
      <c r="B192" s="418" t="s">
        <v>842</v>
      </c>
      <c r="C192" s="419"/>
      <c r="D192" s="419">
        <v>8</v>
      </c>
      <c r="E192" s="419">
        <v>8</v>
      </c>
    </row>
    <row r="193" spans="2:5" ht="15">
      <c r="B193" s="418" t="s">
        <v>843</v>
      </c>
      <c r="C193" s="419">
        <v>1</v>
      </c>
      <c r="D193" s="419">
        <v>5</v>
      </c>
      <c r="E193" s="419">
        <v>6</v>
      </c>
    </row>
    <row r="194" spans="2:5" ht="15">
      <c r="B194" s="418" t="s">
        <v>844</v>
      </c>
      <c r="C194" s="419"/>
      <c r="D194" s="419">
        <v>5</v>
      </c>
      <c r="E194" s="419">
        <v>5</v>
      </c>
    </row>
    <row r="195" spans="2:5" ht="15">
      <c r="B195" s="418" t="s">
        <v>845</v>
      </c>
      <c r="C195" s="419"/>
      <c r="D195" s="419">
        <v>1</v>
      </c>
      <c r="E195" s="419">
        <v>1</v>
      </c>
    </row>
    <row r="196" spans="2:5" ht="15">
      <c r="B196" s="418" t="s">
        <v>846</v>
      </c>
      <c r="C196" s="419"/>
      <c r="D196" s="419">
        <v>3</v>
      </c>
      <c r="E196" s="419">
        <v>3</v>
      </c>
    </row>
    <row r="197" spans="2:5" ht="15">
      <c r="B197" s="416" t="s">
        <v>856</v>
      </c>
      <c r="C197" s="417">
        <v>2</v>
      </c>
      <c r="D197" s="417">
        <v>6</v>
      </c>
      <c r="E197" s="417">
        <v>8</v>
      </c>
    </row>
    <row r="198" spans="2:5" ht="15">
      <c r="B198" s="418" t="s">
        <v>840</v>
      </c>
      <c r="C198" s="419">
        <v>1</v>
      </c>
      <c r="D198" s="419">
        <v>5</v>
      </c>
      <c r="E198" s="419">
        <v>6</v>
      </c>
    </row>
    <row r="199" spans="2:5" ht="15">
      <c r="B199" s="418" t="s">
        <v>844</v>
      </c>
      <c r="C199" s="419"/>
      <c r="D199" s="419">
        <v>1</v>
      </c>
      <c r="E199" s="419">
        <v>1</v>
      </c>
    </row>
    <row r="200" spans="2:5" ht="15">
      <c r="B200" s="418" t="s">
        <v>845</v>
      </c>
      <c r="C200" s="419">
        <v>1</v>
      </c>
      <c r="D200" s="419"/>
      <c r="E200" s="419">
        <v>1</v>
      </c>
    </row>
    <row r="201" spans="2:5" ht="15">
      <c r="B201" s="416" t="s">
        <v>857</v>
      </c>
      <c r="C201" s="417">
        <v>4</v>
      </c>
      <c r="D201" s="417">
        <v>31</v>
      </c>
      <c r="E201" s="417">
        <v>35</v>
      </c>
    </row>
    <row r="202" spans="2:5" ht="15">
      <c r="B202" s="418" t="s">
        <v>840</v>
      </c>
      <c r="C202" s="419">
        <v>4</v>
      </c>
      <c r="D202" s="419">
        <v>22</v>
      </c>
      <c r="E202" s="419">
        <v>26</v>
      </c>
    </row>
    <row r="203" spans="2:5" ht="15">
      <c r="B203" s="418" t="s">
        <v>844</v>
      </c>
      <c r="C203" s="419"/>
      <c r="D203" s="419">
        <v>1</v>
      </c>
      <c r="E203" s="419">
        <v>1</v>
      </c>
    </row>
    <row r="204" spans="2:5" ht="15">
      <c r="B204" s="418" t="s">
        <v>845</v>
      </c>
      <c r="C204" s="419"/>
      <c r="D204" s="419">
        <v>2</v>
      </c>
      <c r="E204" s="419">
        <v>2</v>
      </c>
    </row>
    <row r="205" spans="2:5" ht="15">
      <c r="B205" s="418" t="s">
        <v>846</v>
      </c>
      <c r="C205" s="419"/>
      <c r="D205" s="419">
        <v>6</v>
      </c>
      <c r="E205" s="419">
        <v>6</v>
      </c>
    </row>
    <row r="206" spans="2:5" ht="15">
      <c r="B206" s="416" t="s">
        <v>858</v>
      </c>
      <c r="C206" s="417">
        <v>45</v>
      </c>
      <c r="D206" s="417">
        <v>433</v>
      </c>
      <c r="E206" s="417">
        <v>478</v>
      </c>
    </row>
    <row r="207" spans="2:5" ht="15">
      <c r="B207" s="418" t="s">
        <v>840</v>
      </c>
      <c r="C207" s="419">
        <v>22</v>
      </c>
      <c r="D207" s="419">
        <v>197</v>
      </c>
      <c r="E207" s="419">
        <v>219</v>
      </c>
    </row>
    <row r="208" spans="2:5" ht="15">
      <c r="B208" s="418" t="s">
        <v>841</v>
      </c>
      <c r="C208" s="419"/>
      <c r="D208" s="419">
        <v>1</v>
      </c>
      <c r="E208" s="419">
        <v>1</v>
      </c>
    </row>
    <row r="209" spans="2:5" ht="15">
      <c r="B209" s="418" t="s">
        <v>842</v>
      </c>
      <c r="C209" s="419">
        <v>2</v>
      </c>
      <c r="D209" s="419">
        <v>9</v>
      </c>
      <c r="E209" s="419">
        <v>11</v>
      </c>
    </row>
    <row r="210" spans="2:5" ht="15">
      <c r="B210" s="418" t="s">
        <v>843</v>
      </c>
      <c r="C210" s="419"/>
      <c r="D210" s="419">
        <v>14</v>
      </c>
      <c r="E210" s="419">
        <v>14</v>
      </c>
    </row>
    <row r="211" spans="2:5" ht="15">
      <c r="B211" s="418" t="s">
        <v>844</v>
      </c>
      <c r="C211" s="419">
        <v>6</v>
      </c>
      <c r="D211" s="419">
        <v>39</v>
      </c>
      <c r="E211" s="419">
        <v>45</v>
      </c>
    </row>
    <row r="212" spans="2:5" ht="15">
      <c r="B212" s="418" t="s">
        <v>845</v>
      </c>
      <c r="C212" s="419">
        <v>5</v>
      </c>
      <c r="D212" s="419">
        <v>59</v>
      </c>
      <c r="E212" s="419">
        <v>64</v>
      </c>
    </row>
    <row r="213" spans="2:5" ht="15">
      <c r="B213" s="418" t="s">
        <v>846</v>
      </c>
      <c r="C213" s="419">
        <v>10</v>
      </c>
      <c r="D213" s="419">
        <v>114</v>
      </c>
      <c r="E213" s="419">
        <v>124</v>
      </c>
    </row>
    <row r="214" spans="2:5" ht="15">
      <c r="B214" s="416" t="s">
        <v>859</v>
      </c>
      <c r="C214" s="417">
        <v>5</v>
      </c>
      <c r="D214" s="417">
        <v>44</v>
      </c>
      <c r="E214" s="417">
        <v>49</v>
      </c>
    </row>
    <row r="215" spans="2:5" ht="15">
      <c r="B215" s="418" t="s">
        <v>840</v>
      </c>
      <c r="C215" s="419">
        <v>2</v>
      </c>
      <c r="D215" s="419">
        <v>17</v>
      </c>
      <c r="E215" s="419">
        <v>19</v>
      </c>
    </row>
    <row r="216" spans="2:5" ht="15">
      <c r="B216" s="418" t="s">
        <v>842</v>
      </c>
      <c r="C216" s="419"/>
      <c r="D216" s="419">
        <v>5</v>
      </c>
      <c r="E216" s="419">
        <v>5</v>
      </c>
    </row>
    <row r="217" spans="2:5" ht="15">
      <c r="B217" s="418" t="s">
        <v>843</v>
      </c>
      <c r="C217" s="419"/>
      <c r="D217" s="419">
        <v>2</v>
      </c>
      <c r="E217" s="419">
        <v>2</v>
      </c>
    </row>
    <row r="218" spans="2:5" ht="15">
      <c r="B218" s="418" t="s">
        <v>844</v>
      </c>
      <c r="C218" s="419"/>
      <c r="D218" s="419">
        <v>4</v>
      </c>
      <c r="E218" s="419">
        <v>4</v>
      </c>
    </row>
    <row r="219" spans="2:5" ht="15">
      <c r="B219" s="418" t="s">
        <v>845</v>
      </c>
      <c r="C219" s="419">
        <v>2</v>
      </c>
      <c r="D219" s="419">
        <v>4</v>
      </c>
      <c r="E219" s="419">
        <v>6</v>
      </c>
    </row>
    <row r="220" spans="2:5" ht="15">
      <c r="B220" s="418" t="s">
        <v>846</v>
      </c>
      <c r="C220" s="419">
        <v>1</v>
      </c>
      <c r="D220" s="419">
        <v>12</v>
      </c>
      <c r="E220" s="419">
        <v>13</v>
      </c>
    </row>
    <row r="221" spans="2:5" ht="15">
      <c r="B221" s="420" t="s">
        <v>802</v>
      </c>
      <c r="C221" s="421">
        <v>138</v>
      </c>
      <c r="D221" s="421">
        <v>992</v>
      </c>
      <c r="E221" s="421">
        <v>1130</v>
      </c>
    </row>
    <row r="222" ht="15.75" thickBot="1"/>
    <row r="223" spans="1:2" ht="15.75" thickBot="1">
      <c r="A223" s="486"/>
      <c r="B223" s="422" t="s">
        <v>864</v>
      </c>
    </row>
    <row r="225" spans="2:5" ht="15">
      <c r="B225" s="656" t="s">
        <v>861</v>
      </c>
      <c r="C225" s="652" t="s">
        <v>793</v>
      </c>
      <c r="D225" s="652"/>
      <c r="E225" s="652"/>
    </row>
    <row r="226" spans="2:5" ht="15">
      <c r="B226" s="657"/>
      <c r="C226" s="210" t="s">
        <v>839</v>
      </c>
      <c r="D226" s="210" t="s">
        <v>129</v>
      </c>
      <c r="E226" s="412" t="s">
        <v>130</v>
      </c>
    </row>
    <row r="227" spans="2:5" ht="15">
      <c r="B227" s="416" t="s">
        <v>862</v>
      </c>
      <c r="C227" s="417">
        <v>43</v>
      </c>
      <c r="D227" s="417">
        <v>204</v>
      </c>
      <c r="E227" s="417">
        <v>247</v>
      </c>
    </row>
    <row r="228" spans="2:5" ht="15">
      <c r="B228" s="418" t="s">
        <v>840</v>
      </c>
      <c r="C228" s="419">
        <v>23</v>
      </c>
      <c r="D228" s="419">
        <v>132</v>
      </c>
      <c r="E228" s="419">
        <v>155</v>
      </c>
    </row>
    <row r="229" spans="2:5" ht="15">
      <c r="B229" s="418" t="s">
        <v>842</v>
      </c>
      <c r="C229" s="419"/>
      <c r="D229" s="419">
        <v>1</v>
      </c>
      <c r="E229" s="419">
        <v>1</v>
      </c>
    </row>
    <row r="230" spans="2:5" ht="15">
      <c r="B230" s="418" t="s">
        <v>843</v>
      </c>
      <c r="C230" s="419">
        <v>2</v>
      </c>
      <c r="D230" s="419">
        <v>10</v>
      </c>
      <c r="E230" s="419">
        <v>12</v>
      </c>
    </row>
    <row r="231" spans="2:5" ht="15">
      <c r="B231" s="418" t="s">
        <v>844</v>
      </c>
      <c r="C231" s="419">
        <v>4</v>
      </c>
      <c r="D231" s="419">
        <v>6</v>
      </c>
      <c r="E231" s="419">
        <v>10</v>
      </c>
    </row>
    <row r="232" spans="2:5" ht="15">
      <c r="B232" s="418" t="s">
        <v>845</v>
      </c>
      <c r="C232" s="419">
        <v>4</v>
      </c>
      <c r="D232" s="419">
        <v>21</v>
      </c>
      <c r="E232" s="419">
        <v>25</v>
      </c>
    </row>
    <row r="233" spans="2:5" ht="15">
      <c r="B233" s="418" t="s">
        <v>846</v>
      </c>
      <c r="C233" s="419">
        <v>10</v>
      </c>
      <c r="D233" s="419">
        <v>34</v>
      </c>
      <c r="E233" s="419">
        <v>44</v>
      </c>
    </row>
    <row r="234" spans="2:5" ht="15">
      <c r="B234" s="416" t="s">
        <v>1618</v>
      </c>
      <c r="C234" s="417">
        <v>11</v>
      </c>
      <c r="D234" s="417">
        <v>61</v>
      </c>
      <c r="E234" s="417">
        <v>72</v>
      </c>
    </row>
    <row r="235" spans="2:5" ht="15">
      <c r="B235" s="418" t="s">
        <v>840</v>
      </c>
      <c r="C235" s="419">
        <v>1</v>
      </c>
      <c r="D235" s="419">
        <v>26</v>
      </c>
      <c r="E235" s="419">
        <v>27</v>
      </c>
    </row>
    <row r="236" spans="2:5" ht="15">
      <c r="B236" s="418" t="s">
        <v>841</v>
      </c>
      <c r="C236" s="419"/>
      <c r="D236" s="419">
        <v>2</v>
      </c>
      <c r="E236" s="419">
        <v>2</v>
      </c>
    </row>
    <row r="237" spans="2:5" ht="15">
      <c r="B237" s="418" t="s">
        <v>842</v>
      </c>
      <c r="C237" s="419"/>
      <c r="D237" s="419">
        <v>5</v>
      </c>
      <c r="E237" s="419">
        <v>5</v>
      </c>
    </row>
    <row r="238" spans="2:5" ht="15">
      <c r="B238" s="418" t="s">
        <v>843</v>
      </c>
      <c r="C238" s="419">
        <v>2</v>
      </c>
      <c r="D238" s="419">
        <v>4</v>
      </c>
      <c r="E238" s="419">
        <v>6</v>
      </c>
    </row>
    <row r="239" spans="2:5" ht="15">
      <c r="B239" s="418" t="s">
        <v>844</v>
      </c>
      <c r="C239" s="419">
        <v>2</v>
      </c>
      <c r="D239" s="419">
        <v>9</v>
      </c>
      <c r="E239" s="419">
        <v>11</v>
      </c>
    </row>
    <row r="240" spans="2:5" ht="15">
      <c r="B240" s="418" t="s">
        <v>845</v>
      </c>
      <c r="C240" s="419">
        <v>3</v>
      </c>
      <c r="D240" s="419">
        <v>9</v>
      </c>
      <c r="E240" s="419">
        <v>12</v>
      </c>
    </row>
    <row r="241" spans="2:5" ht="15">
      <c r="B241" s="418" t="s">
        <v>846</v>
      </c>
      <c r="C241" s="419">
        <v>3</v>
      </c>
      <c r="D241" s="419">
        <v>6</v>
      </c>
      <c r="E241" s="419">
        <v>9</v>
      </c>
    </row>
    <row r="242" spans="2:5" ht="15">
      <c r="B242" s="416" t="s">
        <v>863</v>
      </c>
      <c r="C242" s="417">
        <v>25</v>
      </c>
      <c r="D242" s="417">
        <v>107</v>
      </c>
      <c r="E242" s="417">
        <v>132</v>
      </c>
    </row>
    <row r="243" spans="2:5" ht="15">
      <c r="B243" s="418" t="s">
        <v>840</v>
      </c>
      <c r="C243" s="419">
        <v>12</v>
      </c>
      <c r="D243" s="419">
        <v>68</v>
      </c>
      <c r="E243" s="419">
        <v>80</v>
      </c>
    </row>
    <row r="244" spans="2:5" ht="15">
      <c r="B244" s="418" t="s">
        <v>844</v>
      </c>
      <c r="C244" s="419">
        <v>1</v>
      </c>
      <c r="D244" s="419">
        <v>3</v>
      </c>
      <c r="E244" s="419">
        <v>4</v>
      </c>
    </row>
    <row r="245" spans="2:5" ht="15">
      <c r="B245" s="418" t="s">
        <v>845</v>
      </c>
      <c r="C245" s="419">
        <v>5</v>
      </c>
      <c r="D245" s="419">
        <v>15</v>
      </c>
      <c r="E245" s="419">
        <v>20</v>
      </c>
    </row>
    <row r="246" spans="2:5" ht="15">
      <c r="B246" s="418" t="s">
        <v>846</v>
      </c>
      <c r="C246" s="419">
        <v>7</v>
      </c>
      <c r="D246" s="419">
        <v>21</v>
      </c>
      <c r="E246" s="419">
        <v>28</v>
      </c>
    </row>
    <row r="247" spans="2:5" ht="15">
      <c r="B247" s="416" t="s">
        <v>1626</v>
      </c>
      <c r="C247" s="417">
        <v>51</v>
      </c>
      <c r="D247" s="417">
        <v>613</v>
      </c>
      <c r="E247" s="417">
        <v>664</v>
      </c>
    </row>
    <row r="248" spans="2:5" ht="15">
      <c r="B248" s="418" t="s">
        <v>840</v>
      </c>
      <c r="C248" s="419">
        <v>6</v>
      </c>
      <c r="D248" s="419">
        <v>187</v>
      </c>
      <c r="E248" s="419">
        <v>193</v>
      </c>
    </row>
    <row r="249" spans="2:5" ht="15">
      <c r="B249" s="418" t="s">
        <v>847</v>
      </c>
      <c r="C249" s="419"/>
      <c r="D249" s="419">
        <v>3</v>
      </c>
      <c r="E249" s="419">
        <v>3</v>
      </c>
    </row>
    <row r="250" spans="2:5" ht="15">
      <c r="B250" s="418" t="s">
        <v>841</v>
      </c>
      <c r="C250" s="419">
        <v>10</v>
      </c>
      <c r="D250" s="419">
        <v>15</v>
      </c>
      <c r="E250" s="419">
        <v>25</v>
      </c>
    </row>
    <row r="251" spans="2:5" ht="15">
      <c r="B251" s="418" t="s">
        <v>842</v>
      </c>
      <c r="C251" s="419">
        <v>6</v>
      </c>
      <c r="D251" s="419">
        <v>37</v>
      </c>
      <c r="E251" s="419">
        <v>43</v>
      </c>
    </row>
    <row r="252" spans="2:5" ht="15">
      <c r="B252" s="418" t="s">
        <v>843</v>
      </c>
      <c r="C252" s="419">
        <v>3</v>
      </c>
      <c r="D252" s="419">
        <v>60</v>
      </c>
      <c r="E252" s="419">
        <v>63</v>
      </c>
    </row>
    <row r="253" spans="2:5" ht="15">
      <c r="B253" s="418" t="s">
        <v>844</v>
      </c>
      <c r="C253" s="419">
        <v>5</v>
      </c>
      <c r="D253" s="419">
        <v>89</v>
      </c>
      <c r="E253" s="419">
        <v>94</v>
      </c>
    </row>
    <row r="254" spans="2:5" ht="15">
      <c r="B254" s="418" t="s">
        <v>845</v>
      </c>
      <c r="C254" s="419">
        <v>10</v>
      </c>
      <c r="D254" s="419">
        <v>83</v>
      </c>
      <c r="E254" s="419">
        <v>93</v>
      </c>
    </row>
    <row r="255" spans="2:5" ht="15">
      <c r="B255" s="418" t="s">
        <v>846</v>
      </c>
      <c r="C255" s="419">
        <v>11</v>
      </c>
      <c r="D255" s="419">
        <v>139</v>
      </c>
      <c r="E255" s="419">
        <v>150</v>
      </c>
    </row>
    <row r="256" spans="2:5" ht="15">
      <c r="B256" s="416" t="s">
        <v>1629</v>
      </c>
      <c r="C256" s="417">
        <v>8</v>
      </c>
      <c r="D256" s="417">
        <v>7</v>
      </c>
      <c r="E256" s="417">
        <v>15</v>
      </c>
    </row>
    <row r="257" spans="2:5" ht="15">
      <c r="B257" s="418" t="s">
        <v>840</v>
      </c>
      <c r="C257" s="419">
        <v>8</v>
      </c>
      <c r="D257" s="419">
        <v>5</v>
      </c>
      <c r="E257" s="419">
        <v>13</v>
      </c>
    </row>
    <row r="258" spans="2:5" ht="15">
      <c r="B258" s="418" t="s">
        <v>843</v>
      </c>
      <c r="C258" s="419"/>
      <c r="D258" s="419">
        <v>1</v>
      </c>
      <c r="E258" s="419">
        <v>1</v>
      </c>
    </row>
    <row r="259" spans="2:5" ht="15">
      <c r="B259" s="418" t="s">
        <v>845</v>
      </c>
      <c r="C259" s="419"/>
      <c r="D259" s="419">
        <v>1</v>
      </c>
      <c r="E259" s="419">
        <v>1</v>
      </c>
    </row>
    <row r="260" spans="2:5" ht="15">
      <c r="B260" s="420" t="s">
        <v>802</v>
      </c>
      <c r="C260" s="421">
        <v>138</v>
      </c>
      <c r="D260" s="421">
        <v>992</v>
      </c>
      <c r="E260" s="421">
        <v>1130</v>
      </c>
    </row>
    <row r="261" ht="15.75" thickBot="1"/>
    <row r="262" spans="1:2" ht="15.75" thickBot="1">
      <c r="A262" s="486"/>
      <c r="B262" s="422" t="s">
        <v>867</v>
      </c>
    </row>
    <row r="264" spans="2:3" ht="15">
      <c r="B264" s="408" t="s">
        <v>865</v>
      </c>
      <c r="C264" s="407" t="s">
        <v>130</v>
      </c>
    </row>
    <row r="265" spans="2:3" ht="15">
      <c r="B265" s="423" t="s">
        <v>866</v>
      </c>
      <c r="C265" s="419">
        <v>585</v>
      </c>
    </row>
    <row r="266" spans="2:3" ht="15">
      <c r="B266" s="424">
        <v>1</v>
      </c>
      <c r="C266" s="419">
        <v>142</v>
      </c>
    </row>
    <row r="267" spans="2:3" ht="15">
      <c r="B267" s="424">
        <v>2</v>
      </c>
      <c r="C267" s="419">
        <v>230</v>
      </c>
    </row>
    <row r="268" spans="2:3" ht="15">
      <c r="B268" s="424">
        <v>3</v>
      </c>
      <c r="C268" s="419">
        <v>102</v>
      </c>
    </row>
    <row r="269" spans="2:3" ht="15">
      <c r="B269" s="424">
        <v>4</v>
      </c>
      <c r="C269" s="419">
        <v>44</v>
      </c>
    </row>
    <row r="270" spans="2:3" ht="15">
      <c r="B270" s="424">
        <v>5</v>
      </c>
      <c r="C270" s="419">
        <v>20</v>
      </c>
    </row>
    <row r="271" spans="2:3" ht="15">
      <c r="B271" s="424">
        <v>7</v>
      </c>
      <c r="C271" s="419">
        <v>7</v>
      </c>
    </row>
    <row r="272" spans="2:3" ht="15">
      <c r="B272" s="420" t="s">
        <v>802</v>
      </c>
      <c r="C272" s="421">
        <f>SUM(C265:C271)</f>
        <v>1130</v>
      </c>
    </row>
    <row r="273" ht="15.75" thickBot="1"/>
    <row r="274" spans="1:2" ht="15.75" thickBot="1">
      <c r="A274" s="486"/>
      <c r="B274" s="406" t="s">
        <v>878</v>
      </c>
    </row>
    <row r="276" spans="2:3" ht="15">
      <c r="B276" s="407" t="s">
        <v>868</v>
      </c>
      <c r="C276" s="407" t="s">
        <v>130</v>
      </c>
    </row>
    <row r="277" spans="2:3" ht="15">
      <c r="B277" s="403" t="s">
        <v>869</v>
      </c>
      <c r="C277" s="403">
        <v>15</v>
      </c>
    </row>
    <row r="278" spans="2:3" ht="15">
      <c r="B278" s="403" t="s">
        <v>1618</v>
      </c>
      <c r="C278" s="403">
        <v>386</v>
      </c>
    </row>
    <row r="279" spans="2:3" ht="15">
      <c r="B279" s="403" t="s">
        <v>870</v>
      </c>
      <c r="C279" s="403">
        <v>28</v>
      </c>
    </row>
    <row r="280" spans="2:3" ht="15">
      <c r="B280" s="403" t="s">
        <v>871</v>
      </c>
      <c r="C280" s="403">
        <v>3</v>
      </c>
    </row>
    <row r="281" spans="2:3" ht="15">
      <c r="B281" s="403" t="s">
        <v>872</v>
      </c>
      <c r="C281" s="403">
        <v>554</v>
      </c>
    </row>
    <row r="282" spans="2:3" ht="15">
      <c r="B282" s="403" t="s">
        <v>873</v>
      </c>
      <c r="C282" s="403">
        <v>86</v>
      </c>
    </row>
    <row r="283" spans="2:3" ht="15">
      <c r="B283" s="403" t="s">
        <v>874</v>
      </c>
      <c r="C283" s="403">
        <v>9</v>
      </c>
    </row>
    <row r="284" spans="2:3" ht="15">
      <c r="B284" s="403" t="s">
        <v>875</v>
      </c>
      <c r="C284" s="403">
        <v>16</v>
      </c>
    </row>
    <row r="285" spans="2:3" ht="15">
      <c r="B285" s="403" t="s">
        <v>876</v>
      </c>
      <c r="C285" s="403">
        <v>18</v>
      </c>
    </row>
    <row r="286" spans="2:3" ht="15">
      <c r="B286" s="403" t="s">
        <v>877</v>
      </c>
      <c r="C286" s="403">
        <v>15</v>
      </c>
    </row>
    <row r="287" spans="2:3" ht="15">
      <c r="B287" s="407" t="s">
        <v>802</v>
      </c>
      <c r="C287" s="407">
        <v>1130</v>
      </c>
    </row>
    <row r="288" ht="15.75" thickBot="1"/>
    <row r="289" spans="1:2" ht="15.75" thickBot="1">
      <c r="A289" s="486"/>
      <c r="B289" s="406" t="s">
        <v>895</v>
      </c>
    </row>
    <row r="291" spans="2:3" ht="15">
      <c r="B291" s="425" t="s">
        <v>879</v>
      </c>
      <c r="C291" s="425" t="s">
        <v>130</v>
      </c>
    </row>
    <row r="292" spans="2:3" ht="15">
      <c r="B292" s="403" t="s">
        <v>880</v>
      </c>
      <c r="C292" s="403">
        <v>204</v>
      </c>
    </row>
    <row r="293" spans="2:3" ht="15">
      <c r="B293" s="403" t="s">
        <v>881</v>
      </c>
      <c r="C293" s="403">
        <v>6</v>
      </c>
    </row>
    <row r="294" spans="2:3" ht="15">
      <c r="B294" s="403" t="s">
        <v>882</v>
      </c>
      <c r="C294" s="403">
        <v>11</v>
      </c>
    </row>
    <row r="295" spans="2:3" ht="15">
      <c r="B295" s="403" t="s">
        <v>1618</v>
      </c>
      <c r="C295" s="403">
        <v>94</v>
      </c>
    </row>
    <row r="296" spans="2:3" ht="15">
      <c r="B296" s="403" t="s">
        <v>883</v>
      </c>
      <c r="C296" s="403">
        <v>521</v>
      </c>
    </row>
    <row r="297" spans="2:3" ht="15">
      <c r="B297" s="403" t="s">
        <v>884</v>
      </c>
      <c r="C297" s="403">
        <v>2</v>
      </c>
    </row>
    <row r="298" spans="2:3" ht="15">
      <c r="B298" s="403" t="s">
        <v>885</v>
      </c>
      <c r="C298" s="403">
        <v>40</v>
      </c>
    </row>
    <row r="299" spans="2:3" ht="15">
      <c r="B299" s="403" t="s">
        <v>886</v>
      </c>
      <c r="C299" s="403">
        <v>5</v>
      </c>
    </row>
    <row r="300" spans="2:3" ht="15">
      <c r="B300" s="403" t="s">
        <v>887</v>
      </c>
      <c r="C300" s="403">
        <v>62</v>
      </c>
    </row>
    <row r="301" spans="2:3" ht="15">
      <c r="B301" s="403" t="s">
        <v>888</v>
      </c>
      <c r="C301" s="403">
        <v>19</v>
      </c>
    </row>
    <row r="302" spans="2:3" ht="15">
      <c r="B302" s="403" t="s">
        <v>889</v>
      </c>
      <c r="C302" s="403">
        <v>36</v>
      </c>
    </row>
    <row r="303" spans="2:3" ht="15">
      <c r="B303" s="403" t="s">
        <v>890</v>
      </c>
      <c r="C303" s="403">
        <v>5</v>
      </c>
    </row>
    <row r="304" spans="2:3" ht="15">
      <c r="B304" s="403" t="s">
        <v>891</v>
      </c>
      <c r="C304" s="403">
        <v>44</v>
      </c>
    </row>
    <row r="305" spans="2:3" ht="15">
      <c r="B305" s="403" t="s">
        <v>892</v>
      </c>
      <c r="C305" s="403">
        <v>14</v>
      </c>
    </row>
    <row r="306" spans="2:3" ht="15">
      <c r="B306" s="403" t="s">
        <v>893</v>
      </c>
      <c r="C306" s="403">
        <v>13</v>
      </c>
    </row>
    <row r="307" spans="2:3" ht="15">
      <c r="B307" s="403" t="s">
        <v>894</v>
      </c>
      <c r="C307" s="403">
        <v>54</v>
      </c>
    </row>
    <row r="308" spans="2:3" ht="15">
      <c r="B308" s="407" t="s">
        <v>802</v>
      </c>
      <c r="C308" s="407">
        <v>1130</v>
      </c>
    </row>
  </sheetData>
  <sheetProtection/>
  <mergeCells count="12">
    <mergeCell ref="G19:J19"/>
    <mergeCell ref="B153:B154"/>
    <mergeCell ref="C153:E153"/>
    <mergeCell ref="B151:C151"/>
    <mergeCell ref="B225:B226"/>
    <mergeCell ref="C225:E225"/>
    <mergeCell ref="B45:J45"/>
    <mergeCell ref="B43:E43"/>
    <mergeCell ref="B28:C28"/>
    <mergeCell ref="B85:B86"/>
    <mergeCell ref="C85:E85"/>
    <mergeCell ref="B83:C8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K140"/>
  <sheetViews>
    <sheetView zoomScalePageLayoutView="0" workbookViewId="0" topLeftCell="A1">
      <selection activeCell="B11" sqref="B11"/>
    </sheetView>
  </sheetViews>
  <sheetFormatPr defaultColWidth="9.140625" defaultRowHeight="15"/>
  <cols>
    <col min="2" max="2" width="43.140625" style="0" customWidth="1"/>
    <col min="3" max="3" width="37.28125" style="0" customWidth="1"/>
    <col min="4" max="4" width="13.140625" style="0" customWidth="1"/>
    <col min="5" max="5" width="10.140625" style="0" customWidth="1"/>
    <col min="6" max="6" width="13.140625" style="0" customWidth="1"/>
    <col min="7" max="8" width="15.00390625" style="0" customWidth="1"/>
    <col min="9" max="9" width="16.421875" style="0" customWidth="1"/>
    <col min="10" max="11" width="15.00390625" style="0" customWidth="1"/>
  </cols>
  <sheetData>
    <row r="1" ht="15.75" thickBot="1"/>
    <row r="2" spans="2:3" ht="15.75" thickBot="1">
      <c r="B2" s="653" t="s">
        <v>327</v>
      </c>
      <c r="C2" s="654"/>
    </row>
    <row r="4" spans="2:11" ht="30" customHeight="1">
      <c r="B4" s="594"/>
      <c r="C4" s="588" t="s">
        <v>328</v>
      </c>
      <c r="D4" s="588"/>
      <c r="E4" s="588"/>
      <c r="F4" s="588"/>
      <c r="G4" s="588" t="s">
        <v>333</v>
      </c>
      <c r="H4" s="588"/>
      <c r="I4" s="588"/>
      <c r="J4" s="588"/>
      <c r="K4" s="682" t="s">
        <v>986</v>
      </c>
    </row>
    <row r="5" spans="2:11" s="179" customFormat="1" ht="49.5" customHeight="1">
      <c r="B5" s="594"/>
      <c r="C5" s="120" t="s">
        <v>329</v>
      </c>
      <c r="D5" s="120" t="s">
        <v>330</v>
      </c>
      <c r="E5" s="120" t="s">
        <v>331</v>
      </c>
      <c r="F5" s="120" t="s">
        <v>332</v>
      </c>
      <c r="G5" s="120" t="s">
        <v>334</v>
      </c>
      <c r="H5" s="120" t="s">
        <v>335</v>
      </c>
      <c r="I5" s="120" t="s">
        <v>394</v>
      </c>
      <c r="J5" s="120" t="s">
        <v>336</v>
      </c>
      <c r="K5" s="683"/>
    </row>
    <row r="6" spans="2:11" ht="15">
      <c r="B6" s="115" t="s">
        <v>1055</v>
      </c>
      <c r="C6" s="117">
        <v>23</v>
      </c>
      <c r="D6" s="127">
        <v>124</v>
      </c>
      <c r="E6" s="127">
        <v>21</v>
      </c>
      <c r="F6" s="127">
        <v>0</v>
      </c>
      <c r="G6" s="127">
        <v>5</v>
      </c>
      <c r="H6" s="127">
        <v>10</v>
      </c>
      <c r="I6" s="127"/>
      <c r="J6" s="127">
        <v>3</v>
      </c>
      <c r="K6" s="118" t="s">
        <v>337</v>
      </c>
    </row>
    <row r="7" spans="2:11" ht="15">
      <c r="B7" s="115" t="s">
        <v>1052</v>
      </c>
      <c r="C7" s="117">
        <v>302</v>
      </c>
      <c r="D7" s="127">
        <v>351</v>
      </c>
      <c r="E7" s="127">
        <v>82</v>
      </c>
      <c r="F7" s="127"/>
      <c r="G7" s="668">
        <v>305</v>
      </c>
      <c r="H7" s="669"/>
      <c r="I7" s="206">
        <v>60</v>
      </c>
      <c r="J7" s="127">
        <v>13</v>
      </c>
      <c r="K7" s="118" t="s">
        <v>337</v>
      </c>
    </row>
    <row r="8" spans="2:11" ht="15">
      <c r="B8" s="115" t="s">
        <v>1057</v>
      </c>
      <c r="C8" s="117">
        <v>227</v>
      </c>
      <c r="D8" s="127">
        <v>234</v>
      </c>
      <c r="E8" s="127">
        <v>73</v>
      </c>
      <c r="F8" s="127">
        <v>6</v>
      </c>
      <c r="G8" s="127">
        <v>81</v>
      </c>
      <c r="H8" s="127">
        <v>277</v>
      </c>
      <c r="I8" s="127"/>
      <c r="J8" s="127">
        <v>4</v>
      </c>
      <c r="K8" s="118" t="s">
        <v>337</v>
      </c>
    </row>
    <row r="9" spans="2:11" ht="15">
      <c r="B9" s="115" t="s">
        <v>1060</v>
      </c>
      <c r="C9" s="117">
        <v>54</v>
      </c>
      <c r="D9" s="127">
        <v>70</v>
      </c>
      <c r="E9" s="127">
        <v>24</v>
      </c>
      <c r="F9" s="127">
        <v>0</v>
      </c>
      <c r="G9" s="127">
        <v>18</v>
      </c>
      <c r="H9" s="127">
        <v>63</v>
      </c>
      <c r="I9" s="127">
        <v>7</v>
      </c>
      <c r="J9" s="127">
        <v>0</v>
      </c>
      <c r="K9" s="118" t="s">
        <v>337</v>
      </c>
    </row>
    <row r="10" spans="2:11" ht="15">
      <c r="B10" s="115" t="s">
        <v>1576</v>
      </c>
      <c r="C10" s="117">
        <v>27</v>
      </c>
      <c r="D10" s="127">
        <v>41</v>
      </c>
      <c r="E10" s="127">
        <v>3</v>
      </c>
      <c r="F10" s="127">
        <v>0</v>
      </c>
      <c r="G10" s="127">
        <v>10</v>
      </c>
      <c r="H10" s="127">
        <v>20</v>
      </c>
      <c r="I10" s="127"/>
      <c r="J10" s="127">
        <v>0</v>
      </c>
      <c r="K10" s="118" t="s">
        <v>337</v>
      </c>
    </row>
    <row r="11" spans="2:11" ht="15">
      <c r="B11" s="115" t="s">
        <v>1575</v>
      </c>
      <c r="C11" s="117">
        <v>102</v>
      </c>
      <c r="D11" s="127">
        <v>139</v>
      </c>
      <c r="E11" s="127">
        <v>68</v>
      </c>
      <c r="F11" s="127">
        <v>4</v>
      </c>
      <c r="G11" s="127"/>
      <c r="H11" s="127"/>
      <c r="I11" s="127"/>
      <c r="J11" s="127"/>
      <c r="K11" s="118" t="s">
        <v>337</v>
      </c>
    </row>
    <row r="12" spans="2:11" ht="15">
      <c r="B12" s="115" t="s">
        <v>130</v>
      </c>
      <c r="C12" s="117"/>
      <c r="D12" s="127"/>
      <c r="E12" s="127"/>
      <c r="F12" s="127"/>
      <c r="G12" s="127"/>
      <c r="H12" s="127"/>
      <c r="I12" s="127"/>
      <c r="J12" s="127"/>
      <c r="K12" s="118" t="s">
        <v>337</v>
      </c>
    </row>
    <row r="13" ht="15.75" thickBot="1"/>
    <row r="14" spans="2:3" ht="15.75" thickBot="1">
      <c r="B14" s="689" t="s">
        <v>338</v>
      </c>
      <c r="C14" s="690"/>
    </row>
    <row r="16" spans="2:9" ht="15">
      <c r="B16" s="116" t="s">
        <v>339</v>
      </c>
      <c r="C16" s="116" t="s">
        <v>1055</v>
      </c>
      <c r="D16" s="116" t="s">
        <v>1052</v>
      </c>
      <c r="E16" s="116" t="s">
        <v>1057</v>
      </c>
      <c r="F16" s="116" t="s">
        <v>1060</v>
      </c>
      <c r="G16" s="116" t="s">
        <v>1062</v>
      </c>
      <c r="H16" s="116" t="s">
        <v>1064</v>
      </c>
      <c r="I16" s="116" t="s">
        <v>986</v>
      </c>
    </row>
    <row r="17" spans="2:9" ht="30">
      <c r="B17" s="181" t="s">
        <v>340</v>
      </c>
      <c r="C17" s="118"/>
      <c r="D17" s="118"/>
      <c r="E17" s="118">
        <v>1</v>
      </c>
      <c r="F17" s="118"/>
      <c r="G17" s="118"/>
      <c r="H17" s="118"/>
      <c r="I17" s="118" t="s">
        <v>337</v>
      </c>
    </row>
    <row r="18" spans="2:9" ht="15">
      <c r="B18" s="181" t="s">
        <v>414</v>
      </c>
      <c r="C18" s="118">
        <v>4</v>
      </c>
      <c r="D18" s="118">
        <v>26</v>
      </c>
      <c r="E18" s="118">
        <v>13</v>
      </c>
      <c r="F18" s="118">
        <v>11</v>
      </c>
      <c r="G18" s="118">
        <v>2</v>
      </c>
      <c r="H18" s="118"/>
      <c r="I18" s="118" t="s">
        <v>337</v>
      </c>
    </row>
    <row r="19" spans="2:9" ht="30">
      <c r="B19" s="181" t="s">
        <v>341</v>
      </c>
      <c r="C19" s="118"/>
      <c r="D19" s="118"/>
      <c r="E19" s="118">
        <v>1</v>
      </c>
      <c r="F19" s="118"/>
      <c r="G19" s="118">
        <v>15</v>
      </c>
      <c r="H19" s="118"/>
      <c r="I19" s="118" t="s">
        <v>337</v>
      </c>
    </row>
    <row r="20" spans="2:9" ht="30">
      <c r="B20" s="181" t="s">
        <v>342</v>
      </c>
      <c r="C20" s="118"/>
      <c r="D20" s="118">
        <v>5</v>
      </c>
      <c r="E20" s="118">
        <v>3</v>
      </c>
      <c r="F20" s="118"/>
      <c r="G20" s="118">
        <v>2</v>
      </c>
      <c r="H20" s="118"/>
      <c r="I20" s="118" t="s">
        <v>337</v>
      </c>
    </row>
    <row r="21" spans="2:9" ht="15">
      <c r="B21" s="181" t="s">
        <v>343</v>
      </c>
      <c r="C21" s="118"/>
      <c r="D21" s="118">
        <v>13</v>
      </c>
      <c r="E21" s="118">
        <v>20</v>
      </c>
      <c r="F21" s="118">
        <v>4</v>
      </c>
      <c r="G21" s="118"/>
      <c r="H21" s="118"/>
      <c r="I21" s="118" t="s">
        <v>337</v>
      </c>
    </row>
    <row r="22" spans="2:9" ht="15">
      <c r="B22" s="181" t="s">
        <v>344</v>
      </c>
      <c r="C22" s="118">
        <v>1</v>
      </c>
      <c r="D22" s="118"/>
      <c r="E22" s="118">
        <v>6</v>
      </c>
      <c r="F22" s="118"/>
      <c r="G22" s="118"/>
      <c r="H22" s="118"/>
      <c r="I22" s="118" t="s">
        <v>337</v>
      </c>
    </row>
    <row r="23" spans="2:9" ht="45">
      <c r="B23" s="181" t="s">
        <v>345</v>
      </c>
      <c r="C23" s="118"/>
      <c r="D23" s="118">
        <v>2</v>
      </c>
      <c r="E23" s="118">
        <v>5</v>
      </c>
      <c r="F23" s="118"/>
      <c r="G23" s="118"/>
      <c r="H23" s="118"/>
      <c r="I23" s="118" t="s">
        <v>337</v>
      </c>
    </row>
    <row r="24" spans="2:9" ht="45">
      <c r="B24" s="181" t="s">
        <v>407</v>
      </c>
      <c r="C24" s="118">
        <v>3</v>
      </c>
      <c r="D24" s="118">
        <v>7</v>
      </c>
      <c r="E24" s="118">
        <v>2</v>
      </c>
      <c r="F24" s="118"/>
      <c r="G24" s="118"/>
      <c r="H24" s="118"/>
      <c r="I24" s="118" t="s">
        <v>337</v>
      </c>
    </row>
    <row r="25" spans="2:9" ht="15">
      <c r="B25" s="181" t="s">
        <v>346</v>
      </c>
      <c r="C25" s="118">
        <v>4</v>
      </c>
      <c r="D25" s="118">
        <v>48</v>
      </c>
      <c r="E25" s="118">
        <v>1</v>
      </c>
      <c r="F25" s="118"/>
      <c r="G25" s="118">
        <v>1</v>
      </c>
      <c r="H25" s="118"/>
      <c r="I25" s="118" t="s">
        <v>337</v>
      </c>
    </row>
    <row r="26" spans="2:9" ht="15">
      <c r="B26" s="181" t="s">
        <v>347</v>
      </c>
      <c r="C26" s="118"/>
      <c r="D26" s="118"/>
      <c r="E26" s="118">
        <v>19</v>
      </c>
      <c r="F26" s="118"/>
      <c r="G26" s="118"/>
      <c r="H26" s="118"/>
      <c r="I26" s="118" t="s">
        <v>337</v>
      </c>
    </row>
    <row r="27" spans="2:9" ht="15">
      <c r="B27" s="181" t="s">
        <v>348</v>
      </c>
      <c r="C27" s="118"/>
      <c r="D27" s="118">
        <v>2</v>
      </c>
      <c r="E27" s="118">
        <v>1</v>
      </c>
      <c r="F27" s="118"/>
      <c r="G27" s="118"/>
      <c r="H27" s="118"/>
      <c r="I27" s="118" t="s">
        <v>337</v>
      </c>
    </row>
    <row r="28" spans="2:9" ht="15">
      <c r="B28" s="181" t="s">
        <v>349</v>
      </c>
      <c r="C28" s="118"/>
      <c r="D28" s="118"/>
      <c r="E28" s="118">
        <v>1</v>
      </c>
      <c r="F28" s="118"/>
      <c r="G28" s="118"/>
      <c r="H28" s="118"/>
      <c r="I28" s="118" t="s">
        <v>337</v>
      </c>
    </row>
    <row r="29" spans="2:9" ht="15">
      <c r="B29" s="181" t="s">
        <v>350</v>
      </c>
      <c r="C29" s="118"/>
      <c r="D29" s="118"/>
      <c r="E29" s="118">
        <v>1</v>
      </c>
      <c r="F29" s="118">
        <v>3</v>
      </c>
      <c r="G29" s="118"/>
      <c r="H29" s="118"/>
      <c r="I29" s="118" t="s">
        <v>337</v>
      </c>
    </row>
    <row r="30" spans="2:9" ht="15">
      <c r="B30" s="181" t="s">
        <v>351</v>
      </c>
      <c r="C30" s="118">
        <v>6</v>
      </c>
      <c r="D30" s="118">
        <v>81</v>
      </c>
      <c r="E30" s="118">
        <v>76</v>
      </c>
      <c r="F30" s="118"/>
      <c r="G30" s="118">
        <v>25</v>
      </c>
      <c r="H30" s="118"/>
      <c r="I30" s="118" t="s">
        <v>337</v>
      </c>
    </row>
    <row r="31" spans="2:9" ht="15">
      <c r="B31" s="181" t="s">
        <v>352</v>
      </c>
      <c r="C31" s="118"/>
      <c r="D31" s="118">
        <v>6</v>
      </c>
      <c r="E31" s="118">
        <v>1</v>
      </c>
      <c r="F31" s="118">
        <v>1</v>
      </c>
      <c r="G31" s="118">
        <v>1</v>
      </c>
      <c r="H31" s="118"/>
      <c r="I31" s="118" t="s">
        <v>337</v>
      </c>
    </row>
    <row r="32" spans="2:9" ht="80.25" customHeight="1">
      <c r="B32" s="181" t="s">
        <v>409</v>
      </c>
      <c r="C32" s="118">
        <v>3</v>
      </c>
      <c r="D32" s="118"/>
      <c r="E32" s="118">
        <v>16</v>
      </c>
      <c r="F32" s="118"/>
      <c r="G32" s="118">
        <v>1</v>
      </c>
      <c r="H32" s="118"/>
      <c r="I32" s="118" t="s">
        <v>337</v>
      </c>
    </row>
    <row r="33" spans="2:9" ht="15">
      <c r="B33" s="181" t="s">
        <v>353</v>
      </c>
      <c r="C33" s="118"/>
      <c r="D33" s="118"/>
      <c r="E33" s="118">
        <v>3</v>
      </c>
      <c r="F33" s="118"/>
      <c r="G33" s="118"/>
      <c r="H33" s="118"/>
      <c r="I33" s="118" t="s">
        <v>337</v>
      </c>
    </row>
    <row r="34" spans="2:9" ht="15">
      <c r="B34" s="181" t="s">
        <v>354</v>
      </c>
      <c r="C34" s="118">
        <v>11</v>
      </c>
      <c r="D34" s="118">
        <v>94</v>
      </c>
      <c r="E34" s="118">
        <v>52</v>
      </c>
      <c r="F34" s="118">
        <v>43</v>
      </c>
      <c r="G34" s="118">
        <v>10</v>
      </c>
      <c r="H34" s="118"/>
      <c r="I34" s="118" t="s">
        <v>337</v>
      </c>
    </row>
    <row r="35" spans="2:9" ht="15">
      <c r="B35" s="181" t="s">
        <v>355</v>
      </c>
      <c r="C35" s="118">
        <v>3</v>
      </c>
      <c r="D35" s="118">
        <v>6</v>
      </c>
      <c r="E35" s="118">
        <v>1</v>
      </c>
      <c r="F35" s="118"/>
      <c r="G35" s="118"/>
      <c r="H35" s="118"/>
      <c r="I35" s="118" t="s">
        <v>337</v>
      </c>
    </row>
    <row r="36" spans="2:9" ht="15">
      <c r="B36" s="181" t="s">
        <v>356</v>
      </c>
      <c r="C36" s="118"/>
      <c r="D36" s="118"/>
      <c r="E36" s="118">
        <v>3</v>
      </c>
      <c r="F36" s="118"/>
      <c r="G36" s="118"/>
      <c r="H36" s="118"/>
      <c r="I36" s="118" t="s">
        <v>337</v>
      </c>
    </row>
    <row r="37" spans="2:9" ht="15">
      <c r="B37" s="181" t="s">
        <v>357</v>
      </c>
      <c r="C37" s="118">
        <v>2</v>
      </c>
      <c r="D37" s="118">
        <v>49</v>
      </c>
      <c r="E37" s="118">
        <v>17</v>
      </c>
      <c r="F37" s="118">
        <v>2</v>
      </c>
      <c r="G37" s="118">
        <v>4</v>
      </c>
      <c r="H37" s="118"/>
      <c r="I37" s="118" t="s">
        <v>337</v>
      </c>
    </row>
    <row r="38" spans="2:9" ht="60">
      <c r="B38" s="181" t="s">
        <v>397</v>
      </c>
      <c r="C38" s="118">
        <v>3</v>
      </c>
      <c r="D38" s="118">
        <v>31</v>
      </c>
      <c r="E38" s="118">
        <v>11</v>
      </c>
      <c r="F38" s="118">
        <v>27</v>
      </c>
      <c r="G38" s="118">
        <v>1</v>
      </c>
      <c r="H38" s="118"/>
      <c r="I38" s="118" t="s">
        <v>337</v>
      </c>
    </row>
    <row r="39" spans="2:9" ht="15.75" thickBot="1">
      <c r="B39" s="238" t="s">
        <v>408</v>
      </c>
      <c r="C39" s="222">
        <v>141</v>
      </c>
      <c r="D39" s="222">
        <v>8</v>
      </c>
      <c r="E39" s="222"/>
      <c r="F39" s="222">
        <v>4</v>
      </c>
      <c r="G39" s="222">
        <v>8</v>
      </c>
      <c r="H39" s="222"/>
      <c r="I39" s="222" t="s">
        <v>337</v>
      </c>
    </row>
    <row r="40" spans="2:9" ht="15.75" thickBot="1">
      <c r="B40" s="131" t="s">
        <v>358</v>
      </c>
      <c r="C40" s="201">
        <v>183</v>
      </c>
      <c r="D40" s="204"/>
      <c r="E40" s="201">
        <v>254</v>
      </c>
      <c r="F40" s="204"/>
      <c r="G40" s="204"/>
      <c r="H40" s="204"/>
      <c r="I40" s="236" t="s">
        <v>337</v>
      </c>
    </row>
    <row r="41" ht="15.75" thickBot="1"/>
    <row r="42" spans="2:3" ht="15.75" thickBot="1">
      <c r="B42" s="658" t="s">
        <v>359</v>
      </c>
      <c r="C42" s="659"/>
    </row>
    <row r="44" spans="2:10" ht="15.75" thickBot="1">
      <c r="B44" s="182" t="s">
        <v>360</v>
      </c>
      <c r="C44" s="182" t="s">
        <v>119</v>
      </c>
      <c r="D44" s="182" t="s">
        <v>1055</v>
      </c>
      <c r="E44" s="182" t="s">
        <v>1052</v>
      </c>
      <c r="F44" s="182" t="s">
        <v>1057</v>
      </c>
      <c r="G44" s="182" t="s">
        <v>1060</v>
      </c>
      <c r="H44" s="182" t="s">
        <v>1062</v>
      </c>
      <c r="I44" s="182" t="s">
        <v>1064</v>
      </c>
      <c r="J44" s="182" t="s">
        <v>986</v>
      </c>
    </row>
    <row r="45" spans="2:10" ht="15">
      <c r="B45" s="660" t="s">
        <v>361</v>
      </c>
      <c r="C45" s="183" t="s">
        <v>182</v>
      </c>
      <c r="D45" s="185">
        <v>2</v>
      </c>
      <c r="E45" s="185">
        <v>18</v>
      </c>
      <c r="F45" s="185">
        <v>29</v>
      </c>
      <c r="G45" s="185"/>
      <c r="H45" s="185">
        <v>2</v>
      </c>
      <c r="I45" s="231">
        <v>5</v>
      </c>
      <c r="J45" s="225" t="s">
        <v>337</v>
      </c>
    </row>
    <row r="46" spans="2:10" ht="15">
      <c r="B46" s="661"/>
      <c r="C46" s="115" t="s">
        <v>183</v>
      </c>
      <c r="D46" s="118">
        <v>0</v>
      </c>
      <c r="E46" s="118">
        <v>20</v>
      </c>
      <c r="F46" s="118">
        <v>25</v>
      </c>
      <c r="G46" s="118"/>
      <c r="H46" s="118">
        <v>4</v>
      </c>
      <c r="I46" s="127">
        <v>2</v>
      </c>
      <c r="J46" s="226" t="s">
        <v>337</v>
      </c>
    </row>
    <row r="47" spans="2:10" ht="15.75" thickBot="1">
      <c r="B47" s="662"/>
      <c r="C47" s="184" t="s">
        <v>130</v>
      </c>
      <c r="D47" s="186">
        <v>2</v>
      </c>
      <c r="E47" s="186">
        <v>38</v>
      </c>
      <c r="F47" s="186">
        <v>54</v>
      </c>
      <c r="G47" s="186"/>
      <c r="H47" s="186">
        <v>6</v>
      </c>
      <c r="I47" s="232">
        <v>7</v>
      </c>
      <c r="J47" s="227" t="s">
        <v>337</v>
      </c>
    </row>
    <row r="48" spans="2:10" ht="15">
      <c r="B48" s="660" t="s">
        <v>366</v>
      </c>
      <c r="C48" s="183" t="s">
        <v>182</v>
      </c>
      <c r="D48" s="185">
        <v>11</v>
      </c>
      <c r="E48" s="185">
        <v>21</v>
      </c>
      <c r="F48" s="185">
        <v>36</v>
      </c>
      <c r="G48" s="185"/>
      <c r="H48" s="185">
        <v>3</v>
      </c>
      <c r="I48" s="231">
        <v>7</v>
      </c>
      <c r="J48" s="225" t="s">
        <v>337</v>
      </c>
    </row>
    <row r="49" spans="2:10" ht="15">
      <c r="B49" s="661"/>
      <c r="C49" s="115" t="s">
        <v>183</v>
      </c>
      <c r="D49" s="118">
        <v>8</v>
      </c>
      <c r="E49" s="118">
        <v>16</v>
      </c>
      <c r="F49" s="118">
        <v>24</v>
      </c>
      <c r="G49" s="118"/>
      <c r="H49" s="118">
        <v>6</v>
      </c>
      <c r="I49" s="127">
        <v>9</v>
      </c>
      <c r="J49" s="226" t="s">
        <v>337</v>
      </c>
    </row>
    <row r="50" spans="2:10" ht="15.75" thickBot="1">
      <c r="B50" s="662"/>
      <c r="C50" s="184" t="s">
        <v>130</v>
      </c>
      <c r="D50" s="186">
        <v>19</v>
      </c>
      <c r="E50" s="186">
        <v>37</v>
      </c>
      <c r="F50" s="186">
        <v>60</v>
      </c>
      <c r="G50" s="186"/>
      <c r="H50" s="186">
        <v>9</v>
      </c>
      <c r="I50" s="232">
        <v>16</v>
      </c>
      <c r="J50" s="227" t="s">
        <v>337</v>
      </c>
    </row>
    <row r="51" spans="2:10" ht="15">
      <c r="B51" s="660" t="s">
        <v>365</v>
      </c>
      <c r="C51" s="183" t="s">
        <v>182</v>
      </c>
      <c r="D51" s="185">
        <v>17</v>
      </c>
      <c r="E51" s="185">
        <v>33</v>
      </c>
      <c r="F51" s="185">
        <v>49</v>
      </c>
      <c r="G51" s="185"/>
      <c r="H51" s="185">
        <v>4</v>
      </c>
      <c r="I51" s="231">
        <v>12</v>
      </c>
      <c r="J51" s="225" t="s">
        <v>337</v>
      </c>
    </row>
    <row r="52" spans="2:10" ht="15">
      <c r="B52" s="661"/>
      <c r="C52" s="115" t="s">
        <v>183</v>
      </c>
      <c r="D52" s="118">
        <v>12</v>
      </c>
      <c r="E52" s="118">
        <v>22</v>
      </c>
      <c r="F52" s="118">
        <v>46</v>
      </c>
      <c r="G52" s="118"/>
      <c r="H52" s="118">
        <v>6</v>
      </c>
      <c r="I52" s="127">
        <v>9</v>
      </c>
      <c r="J52" s="226" t="s">
        <v>337</v>
      </c>
    </row>
    <row r="53" spans="2:10" ht="15.75" thickBot="1">
      <c r="B53" s="662"/>
      <c r="C53" s="184" t="s">
        <v>130</v>
      </c>
      <c r="D53" s="186" t="s">
        <v>403</v>
      </c>
      <c r="E53" s="186">
        <v>55</v>
      </c>
      <c r="F53" s="186">
        <v>95</v>
      </c>
      <c r="G53" s="186"/>
      <c r="H53" s="186">
        <v>10</v>
      </c>
      <c r="I53" s="232">
        <v>12</v>
      </c>
      <c r="J53" s="227" t="s">
        <v>337</v>
      </c>
    </row>
    <row r="54" spans="2:10" ht="15">
      <c r="B54" s="660" t="s">
        <v>364</v>
      </c>
      <c r="C54" s="183" t="s">
        <v>182</v>
      </c>
      <c r="D54" s="185">
        <v>6</v>
      </c>
      <c r="E54" s="185">
        <v>18</v>
      </c>
      <c r="F54" s="185">
        <v>37</v>
      </c>
      <c r="G54" s="185"/>
      <c r="H54" s="185">
        <v>6</v>
      </c>
      <c r="I54" s="231">
        <v>5</v>
      </c>
      <c r="J54" s="225" t="s">
        <v>337</v>
      </c>
    </row>
    <row r="55" spans="2:10" ht="15">
      <c r="B55" s="661"/>
      <c r="C55" s="115" t="s">
        <v>183</v>
      </c>
      <c r="D55" s="118">
        <v>13</v>
      </c>
      <c r="E55" s="118">
        <v>14</v>
      </c>
      <c r="F55" s="118">
        <v>44</v>
      </c>
      <c r="G55" s="118"/>
      <c r="H55" s="118">
        <v>2</v>
      </c>
      <c r="I55" s="127">
        <v>7</v>
      </c>
      <c r="J55" s="226" t="s">
        <v>337</v>
      </c>
    </row>
    <row r="56" spans="2:10" ht="15.75" thickBot="1">
      <c r="B56" s="662"/>
      <c r="C56" s="184" t="s">
        <v>130</v>
      </c>
      <c r="D56" s="186" t="s">
        <v>404</v>
      </c>
      <c r="E56" s="186">
        <v>32</v>
      </c>
      <c r="F56" s="186">
        <v>81</v>
      </c>
      <c r="G56" s="186"/>
      <c r="H56" s="186">
        <v>8</v>
      </c>
      <c r="I56" s="232">
        <v>12</v>
      </c>
      <c r="J56" s="227" t="s">
        <v>337</v>
      </c>
    </row>
    <row r="57" spans="2:10" ht="15">
      <c r="B57" s="688" t="s">
        <v>367</v>
      </c>
      <c r="C57" s="183" t="s">
        <v>182</v>
      </c>
      <c r="D57" s="185">
        <v>32</v>
      </c>
      <c r="E57" s="185">
        <v>55</v>
      </c>
      <c r="F57" s="185">
        <v>79</v>
      </c>
      <c r="G57" s="185"/>
      <c r="H57" s="185">
        <v>7</v>
      </c>
      <c r="I57" s="231">
        <v>19</v>
      </c>
      <c r="J57" s="225" t="s">
        <v>337</v>
      </c>
    </row>
    <row r="58" spans="2:10" ht="15">
      <c r="B58" s="661"/>
      <c r="C58" s="115" t="s">
        <v>183</v>
      </c>
      <c r="D58" s="118">
        <v>18</v>
      </c>
      <c r="E58" s="118">
        <v>43</v>
      </c>
      <c r="F58" s="118">
        <v>59</v>
      </c>
      <c r="G58" s="118"/>
      <c r="H58" s="118">
        <v>8</v>
      </c>
      <c r="I58" s="127">
        <v>28</v>
      </c>
      <c r="J58" s="226" t="s">
        <v>337</v>
      </c>
    </row>
    <row r="59" spans="2:10" ht="15.75" thickBot="1">
      <c r="B59" s="662"/>
      <c r="C59" s="184" t="s">
        <v>130</v>
      </c>
      <c r="D59" s="186" t="s">
        <v>405</v>
      </c>
      <c r="E59" s="186">
        <v>98</v>
      </c>
      <c r="F59" s="186">
        <v>138</v>
      </c>
      <c r="G59" s="186"/>
      <c r="H59" s="186">
        <v>15</v>
      </c>
      <c r="I59" s="232">
        <v>47</v>
      </c>
      <c r="J59" s="227" t="s">
        <v>337</v>
      </c>
    </row>
    <row r="60" spans="2:10" ht="15">
      <c r="B60" s="660" t="s">
        <v>363</v>
      </c>
      <c r="C60" s="183" t="s">
        <v>182</v>
      </c>
      <c r="D60" s="185">
        <v>15</v>
      </c>
      <c r="E60" s="185">
        <v>50</v>
      </c>
      <c r="F60" s="185">
        <v>81</v>
      </c>
      <c r="G60" s="185"/>
      <c r="H60" s="185">
        <v>13</v>
      </c>
      <c r="I60" s="231">
        <v>28</v>
      </c>
      <c r="J60" s="225" t="s">
        <v>337</v>
      </c>
    </row>
    <row r="61" spans="2:10" ht="15">
      <c r="B61" s="661"/>
      <c r="C61" s="115" t="s">
        <v>183</v>
      </c>
      <c r="D61" s="118">
        <v>12</v>
      </c>
      <c r="E61" s="118">
        <v>47</v>
      </c>
      <c r="F61" s="118">
        <v>59</v>
      </c>
      <c r="G61" s="118"/>
      <c r="H61" s="118">
        <v>4</v>
      </c>
      <c r="I61" s="127">
        <v>30</v>
      </c>
      <c r="J61" s="226" t="s">
        <v>337</v>
      </c>
    </row>
    <row r="62" spans="2:10" ht="15.75" thickBot="1">
      <c r="B62" s="662"/>
      <c r="C62" s="184" t="s">
        <v>130</v>
      </c>
      <c r="D62" s="186">
        <v>27</v>
      </c>
      <c r="E62" s="186">
        <v>97</v>
      </c>
      <c r="F62" s="186">
        <v>139</v>
      </c>
      <c r="G62" s="186"/>
      <c r="H62" s="186" t="s">
        <v>395</v>
      </c>
      <c r="I62" s="232">
        <v>58</v>
      </c>
      <c r="J62" s="227" t="s">
        <v>337</v>
      </c>
    </row>
    <row r="63" spans="2:10" ht="15">
      <c r="B63" s="660" t="s">
        <v>362</v>
      </c>
      <c r="C63" s="183" t="s">
        <v>182</v>
      </c>
      <c r="D63" s="185">
        <v>9</v>
      </c>
      <c r="E63" s="185">
        <v>4</v>
      </c>
      <c r="F63" s="185">
        <v>24</v>
      </c>
      <c r="G63" s="185"/>
      <c r="H63" s="185">
        <v>4</v>
      </c>
      <c r="I63" s="231">
        <v>5</v>
      </c>
      <c r="J63" s="225" t="s">
        <v>337</v>
      </c>
    </row>
    <row r="64" spans="2:10" ht="15">
      <c r="B64" s="661"/>
      <c r="C64" s="115" t="s">
        <v>183</v>
      </c>
      <c r="D64" s="118">
        <v>12</v>
      </c>
      <c r="E64" s="118">
        <v>3</v>
      </c>
      <c r="F64" s="118">
        <v>24</v>
      </c>
      <c r="G64" s="118"/>
      <c r="H64" s="118">
        <v>1</v>
      </c>
      <c r="I64" s="127">
        <v>4</v>
      </c>
      <c r="J64" s="226" t="s">
        <v>337</v>
      </c>
    </row>
    <row r="65" spans="2:10" ht="15.75" thickBot="1">
      <c r="B65" s="662"/>
      <c r="C65" s="184" t="s">
        <v>130</v>
      </c>
      <c r="D65" s="186" t="s">
        <v>406</v>
      </c>
      <c r="E65" s="186">
        <v>7</v>
      </c>
      <c r="F65" s="186">
        <v>48</v>
      </c>
      <c r="G65" s="186"/>
      <c r="H65" s="186">
        <v>5</v>
      </c>
      <c r="I65" s="232">
        <v>9</v>
      </c>
      <c r="J65" s="227" t="s">
        <v>337</v>
      </c>
    </row>
    <row r="66" spans="2:10" ht="15">
      <c r="B66" s="670" t="s">
        <v>399</v>
      </c>
      <c r="C66" s="183" t="s">
        <v>398</v>
      </c>
      <c r="D66" s="211"/>
      <c r="E66" s="185"/>
      <c r="F66" s="185"/>
      <c r="G66" s="185"/>
      <c r="H66" s="185"/>
      <c r="I66" s="231">
        <v>58</v>
      </c>
      <c r="J66" s="225" t="s">
        <v>337</v>
      </c>
    </row>
    <row r="67" spans="2:10" ht="15">
      <c r="B67" s="671"/>
      <c r="C67" s="115" t="s">
        <v>182</v>
      </c>
      <c r="D67" s="210"/>
      <c r="E67" s="118"/>
      <c r="F67" s="118"/>
      <c r="G67" s="118"/>
      <c r="H67" s="118"/>
      <c r="I67" s="127">
        <v>88</v>
      </c>
      <c r="J67" s="226" t="s">
        <v>337</v>
      </c>
    </row>
    <row r="68" spans="2:10" ht="15.75" thickBot="1">
      <c r="B68" s="672"/>
      <c r="C68" s="184" t="s">
        <v>130</v>
      </c>
      <c r="D68" s="228"/>
      <c r="E68" s="222"/>
      <c r="F68" s="222"/>
      <c r="G68" s="222"/>
      <c r="H68" s="222"/>
      <c r="I68" s="229">
        <v>146</v>
      </c>
      <c r="J68" s="230" t="s">
        <v>337</v>
      </c>
    </row>
    <row r="69" spans="2:10" ht="15.75" thickBot="1">
      <c r="B69" s="673" t="s">
        <v>130</v>
      </c>
      <c r="C69" s="674"/>
      <c r="D69" s="200">
        <v>173</v>
      </c>
      <c r="E69" s="204"/>
      <c r="F69" s="204"/>
      <c r="G69" s="204"/>
      <c r="H69" s="204"/>
      <c r="I69" s="235"/>
      <c r="J69" s="236"/>
    </row>
    <row r="70" spans="2:10" s="217" customFormat="1" ht="15.75" thickBot="1">
      <c r="B70" s="213"/>
      <c r="C70" s="214"/>
      <c r="D70" s="215"/>
      <c r="E70" s="216"/>
      <c r="F70" s="216"/>
      <c r="G70" s="216"/>
      <c r="H70" s="216"/>
      <c r="I70" s="216"/>
      <c r="J70" s="216"/>
    </row>
    <row r="71" spans="2:10" s="217" customFormat="1" ht="15.75" thickBot="1">
      <c r="B71" s="213"/>
      <c r="C71" s="218" t="s">
        <v>396</v>
      </c>
      <c r="D71" s="215"/>
      <c r="E71" s="216"/>
      <c r="F71" s="216"/>
      <c r="G71" s="216"/>
      <c r="H71" s="216"/>
      <c r="I71" s="216"/>
      <c r="J71" s="216"/>
    </row>
    <row r="72" ht="15.75" thickBot="1"/>
    <row r="73" spans="2:3" ht="15.75" thickBot="1">
      <c r="B73" s="658" t="s">
        <v>368</v>
      </c>
      <c r="C73" s="659"/>
    </row>
    <row r="74" ht="15.75" thickBot="1"/>
    <row r="75" spans="2:10" ht="15.75" thickBot="1">
      <c r="B75" s="200" t="s">
        <v>360</v>
      </c>
      <c r="C75" s="201" t="s">
        <v>369</v>
      </c>
      <c r="D75" s="201" t="s">
        <v>1055</v>
      </c>
      <c r="E75" s="201" t="s">
        <v>1052</v>
      </c>
      <c r="F75" s="201" t="s">
        <v>1057</v>
      </c>
      <c r="G75" s="201" t="s">
        <v>1060</v>
      </c>
      <c r="H75" s="201" t="s">
        <v>1062</v>
      </c>
      <c r="I75" s="201" t="s">
        <v>1064</v>
      </c>
      <c r="J75" s="202" t="s">
        <v>986</v>
      </c>
    </row>
    <row r="76" spans="2:10" ht="15">
      <c r="B76" s="678" t="s">
        <v>365</v>
      </c>
      <c r="C76" s="188" t="s">
        <v>372</v>
      </c>
      <c r="D76" s="189">
        <v>11</v>
      </c>
      <c r="E76" s="189"/>
      <c r="F76" s="189">
        <v>8</v>
      </c>
      <c r="G76" s="189"/>
      <c r="H76" s="189"/>
      <c r="I76" s="189"/>
      <c r="J76" s="190" t="s">
        <v>337</v>
      </c>
    </row>
    <row r="77" spans="2:10" ht="17.25" customHeight="1">
      <c r="B77" s="679"/>
      <c r="C77" s="187" t="s">
        <v>373</v>
      </c>
      <c r="D77" s="180"/>
      <c r="E77" s="180"/>
      <c r="F77" s="180">
        <v>2</v>
      </c>
      <c r="G77" s="180"/>
      <c r="H77" s="180"/>
      <c r="I77" s="180"/>
      <c r="J77" s="191" t="s">
        <v>337</v>
      </c>
    </row>
    <row r="78" spans="2:10" ht="15" customHeight="1" thickBot="1">
      <c r="B78" s="679"/>
      <c r="C78" s="187" t="s">
        <v>374</v>
      </c>
      <c r="D78" s="180">
        <v>2</v>
      </c>
      <c r="E78" s="180"/>
      <c r="F78" s="180">
        <v>23</v>
      </c>
      <c r="G78" s="180"/>
      <c r="H78" s="180">
        <v>3</v>
      </c>
      <c r="I78" s="180">
        <v>1</v>
      </c>
      <c r="J78" s="194" t="s">
        <v>337</v>
      </c>
    </row>
    <row r="79" spans="2:10" ht="14.25" customHeight="1">
      <c r="B79" s="680"/>
      <c r="C79" s="187" t="s">
        <v>375</v>
      </c>
      <c r="D79" s="180"/>
      <c r="E79" s="180"/>
      <c r="F79" s="180">
        <v>1</v>
      </c>
      <c r="G79" s="180"/>
      <c r="H79" s="180"/>
      <c r="I79" s="180"/>
      <c r="J79" s="191" t="s">
        <v>337</v>
      </c>
    </row>
    <row r="80" spans="2:10" ht="15.75" thickBot="1">
      <c r="B80" s="681"/>
      <c r="C80" s="192" t="s">
        <v>130</v>
      </c>
      <c r="D80" s="193">
        <v>13</v>
      </c>
      <c r="E80" s="193"/>
      <c r="F80" s="193">
        <v>34</v>
      </c>
      <c r="G80" s="193"/>
      <c r="H80" s="193">
        <v>3</v>
      </c>
      <c r="I80" s="193">
        <v>1</v>
      </c>
      <c r="J80" s="194" t="s">
        <v>337</v>
      </c>
    </row>
    <row r="81" spans="2:10" ht="15">
      <c r="B81" s="684" t="s">
        <v>364</v>
      </c>
      <c r="C81" s="188" t="s">
        <v>372</v>
      </c>
      <c r="D81" s="185">
        <v>1</v>
      </c>
      <c r="E81" s="185"/>
      <c r="F81" s="185">
        <v>2</v>
      </c>
      <c r="G81" s="185"/>
      <c r="H81" s="185"/>
      <c r="I81" s="185"/>
      <c r="J81" s="198" t="s">
        <v>337</v>
      </c>
    </row>
    <row r="82" spans="2:10" ht="15">
      <c r="B82" s="685"/>
      <c r="C82" s="187" t="s">
        <v>373</v>
      </c>
      <c r="D82" s="219"/>
      <c r="E82" s="219"/>
      <c r="F82" s="219"/>
      <c r="G82" s="219"/>
      <c r="H82" s="219">
        <v>1</v>
      </c>
      <c r="I82" s="219"/>
      <c r="J82" s="220"/>
    </row>
    <row r="83" spans="2:10" ht="15">
      <c r="B83" s="685"/>
      <c r="C83" s="187" t="s">
        <v>374</v>
      </c>
      <c r="D83" s="118">
        <v>9</v>
      </c>
      <c r="E83" s="118"/>
      <c r="F83" s="118">
        <v>27</v>
      </c>
      <c r="G83" s="118"/>
      <c r="H83" s="118">
        <v>1</v>
      </c>
      <c r="I83" s="118"/>
      <c r="J83" s="196" t="s">
        <v>337</v>
      </c>
    </row>
    <row r="84" spans="2:10" ht="18" customHeight="1">
      <c r="B84" s="686"/>
      <c r="C84" s="187" t="s">
        <v>376</v>
      </c>
      <c r="D84" s="118"/>
      <c r="E84" s="118"/>
      <c r="F84" s="118">
        <v>1</v>
      </c>
      <c r="G84" s="118"/>
      <c r="H84" s="118"/>
      <c r="I84" s="118"/>
      <c r="J84" s="196" t="s">
        <v>337</v>
      </c>
    </row>
    <row r="85" spans="2:10" ht="15.75" thickBot="1">
      <c r="B85" s="687"/>
      <c r="C85" s="184" t="s">
        <v>130</v>
      </c>
      <c r="D85" s="186">
        <v>10</v>
      </c>
      <c r="E85" s="186"/>
      <c r="F85" s="186">
        <v>30</v>
      </c>
      <c r="G85" s="186"/>
      <c r="H85" s="186">
        <v>2</v>
      </c>
      <c r="I85" s="186"/>
      <c r="J85" s="197" t="s">
        <v>337</v>
      </c>
    </row>
    <row r="86" spans="2:10" ht="15.75" thickBot="1">
      <c r="B86" s="675" t="s">
        <v>367</v>
      </c>
      <c r="C86" s="183" t="s">
        <v>378</v>
      </c>
      <c r="D86" s="237">
        <v>1</v>
      </c>
      <c r="E86" s="237"/>
      <c r="F86" s="237"/>
      <c r="G86" s="237"/>
      <c r="H86" s="237"/>
      <c r="I86" s="237"/>
      <c r="J86" s="220"/>
    </row>
    <row r="87" spans="2:10" ht="15">
      <c r="B87" s="676"/>
      <c r="C87" s="183" t="s">
        <v>377</v>
      </c>
      <c r="D87" s="185"/>
      <c r="E87" s="185"/>
      <c r="F87" s="185">
        <v>1</v>
      </c>
      <c r="G87" s="185"/>
      <c r="H87" s="185"/>
      <c r="I87" s="185"/>
      <c r="J87" s="195" t="s">
        <v>337</v>
      </c>
    </row>
    <row r="88" spans="2:10" ht="18" customHeight="1">
      <c r="B88" s="676"/>
      <c r="C88" s="187" t="s">
        <v>374</v>
      </c>
      <c r="D88" s="118">
        <v>10</v>
      </c>
      <c r="E88" s="118"/>
      <c r="F88" s="118">
        <v>10</v>
      </c>
      <c r="G88" s="118"/>
      <c r="H88" s="118"/>
      <c r="I88" s="118"/>
      <c r="J88" s="196" t="s">
        <v>337</v>
      </c>
    </row>
    <row r="89" spans="2:10" ht="17.25" customHeight="1">
      <c r="B89" s="676"/>
      <c r="C89" s="187" t="s">
        <v>376</v>
      </c>
      <c r="D89" s="118">
        <v>8</v>
      </c>
      <c r="E89" s="118"/>
      <c r="F89" s="118">
        <v>29</v>
      </c>
      <c r="G89" s="118"/>
      <c r="H89" s="118">
        <v>3</v>
      </c>
      <c r="I89" s="118">
        <v>1</v>
      </c>
      <c r="J89" s="196" t="s">
        <v>337</v>
      </c>
    </row>
    <row r="90" spans="2:10" ht="15" customHeight="1">
      <c r="B90" s="676"/>
      <c r="C90" s="187" t="s">
        <v>375</v>
      </c>
      <c r="D90" s="118">
        <v>3</v>
      </c>
      <c r="E90" s="118"/>
      <c r="F90" s="118">
        <v>18</v>
      </c>
      <c r="G90" s="118"/>
      <c r="H90" s="118">
        <v>2</v>
      </c>
      <c r="I90" s="118"/>
      <c r="J90" s="196" t="s">
        <v>337</v>
      </c>
    </row>
    <row r="91" spans="2:10" ht="15.75" thickBot="1">
      <c r="B91" s="677"/>
      <c r="C91" s="184" t="s">
        <v>130</v>
      </c>
      <c r="D91" s="186">
        <v>22</v>
      </c>
      <c r="E91" s="186"/>
      <c r="F91" s="186">
        <v>58</v>
      </c>
      <c r="G91" s="186"/>
      <c r="H91" s="186">
        <v>5</v>
      </c>
      <c r="I91" s="186">
        <v>1</v>
      </c>
      <c r="J91" s="197" t="s">
        <v>337</v>
      </c>
    </row>
    <row r="92" spans="2:10" ht="15">
      <c r="B92" s="665" t="s">
        <v>363</v>
      </c>
      <c r="C92" s="183" t="s">
        <v>378</v>
      </c>
      <c r="D92" s="185">
        <v>2</v>
      </c>
      <c r="E92" s="185"/>
      <c r="F92" s="185">
        <v>4</v>
      </c>
      <c r="G92" s="185"/>
      <c r="H92" s="185"/>
      <c r="I92" s="185"/>
      <c r="J92" s="195" t="s">
        <v>337</v>
      </c>
    </row>
    <row r="93" spans="2:10" ht="15">
      <c r="B93" s="666"/>
      <c r="C93" s="115" t="s">
        <v>379</v>
      </c>
      <c r="D93" s="118"/>
      <c r="E93" s="118"/>
      <c r="F93" s="118">
        <v>6</v>
      </c>
      <c r="G93" s="118"/>
      <c r="H93" s="118"/>
      <c r="I93" s="118"/>
      <c r="J93" s="196" t="s">
        <v>337</v>
      </c>
    </row>
    <row r="94" spans="2:10" ht="15.75" thickBot="1">
      <c r="B94" s="666"/>
      <c r="C94" s="115" t="s">
        <v>380</v>
      </c>
      <c r="D94" s="118"/>
      <c r="E94" s="118"/>
      <c r="F94" s="118">
        <v>1</v>
      </c>
      <c r="G94" s="118"/>
      <c r="H94" s="118"/>
      <c r="I94" s="118"/>
      <c r="J94" s="196" t="s">
        <v>337</v>
      </c>
    </row>
    <row r="95" spans="2:10" ht="15">
      <c r="B95" s="666"/>
      <c r="C95" s="183" t="s">
        <v>377</v>
      </c>
      <c r="D95" s="118"/>
      <c r="E95" s="118"/>
      <c r="F95" s="118">
        <v>11</v>
      </c>
      <c r="G95" s="118"/>
      <c r="H95" s="118"/>
      <c r="I95" s="118"/>
      <c r="J95" s="196" t="s">
        <v>337</v>
      </c>
    </row>
    <row r="96" spans="2:10" ht="16.5" customHeight="1">
      <c r="B96" s="666"/>
      <c r="C96" s="187" t="s">
        <v>374</v>
      </c>
      <c r="D96" s="118"/>
      <c r="E96" s="118"/>
      <c r="F96" s="118">
        <v>3</v>
      </c>
      <c r="G96" s="118"/>
      <c r="H96" s="118"/>
      <c r="I96" s="118"/>
      <c r="J96" s="196" t="s">
        <v>337</v>
      </c>
    </row>
    <row r="97" spans="2:10" ht="15">
      <c r="B97" s="666"/>
      <c r="C97" s="187" t="s">
        <v>381</v>
      </c>
      <c r="D97" s="118"/>
      <c r="E97" s="118"/>
      <c r="F97" s="118">
        <v>3</v>
      </c>
      <c r="G97" s="118"/>
      <c r="H97" s="118"/>
      <c r="I97" s="118"/>
      <c r="J97" s="196" t="s">
        <v>337</v>
      </c>
    </row>
    <row r="98" spans="2:10" ht="17.25" customHeight="1">
      <c r="B98" s="666"/>
      <c r="C98" s="187" t="s">
        <v>376</v>
      </c>
      <c r="D98" s="118">
        <v>7</v>
      </c>
      <c r="E98" s="118"/>
      <c r="F98" s="118">
        <v>10</v>
      </c>
      <c r="G98" s="118"/>
      <c r="H98" s="118">
        <v>1</v>
      </c>
      <c r="I98" s="118" t="s">
        <v>400</v>
      </c>
      <c r="J98" s="196" t="s">
        <v>337</v>
      </c>
    </row>
    <row r="99" spans="2:10" ht="15">
      <c r="B99" s="666"/>
      <c r="C99" s="187" t="s">
        <v>382</v>
      </c>
      <c r="D99" s="118"/>
      <c r="E99" s="118"/>
      <c r="F99" s="118">
        <v>2</v>
      </c>
      <c r="G99" s="118"/>
      <c r="H99" s="118"/>
      <c r="I99" s="118"/>
      <c r="J99" s="196" t="s">
        <v>337</v>
      </c>
    </row>
    <row r="100" spans="2:10" ht="16.5" customHeight="1">
      <c r="B100" s="666"/>
      <c r="C100" s="187" t="s">
        <v>375</v>
      </c>
      <c r="D100" s="118">
        <v>5</v>
      </c>
      <c r="E100" s="118"/>
      <c r="F100" s="118">
        <v>31</v>
      </c>
      <c r="G100" s="118"/>
      <c r="H100" s="118">
        <v>4</v>
      </c>
      <c r="I100" s="118" t="s">
        <v>400</v>
      </c>
      <c r="J100" s="196" t="s">
        <v>337</v>
      </c>
    </row>
    <row r="101" spans="2:10" ht="16.5" customHeight="1">
      <c r="B101" s="666"/>
      <c r="C101" s="221" t="s">
        <v>1582</v>
      </c>
      <c r="D101" s="222"/>
      <c r="E101" s="222"/>
      <c r="F101" s="222"/>
      <c r="G101" s="222"/>
      <c r="H101" s="222">
        <v>1</v>
      </c>
      <c r="I101" s="222"/>
      <c r="J101" s="223"/>
    </row>
    <row r="102" spans="2:10" ht="15.75" thickBot="1">
      <c r="B102" s="667"/>
      <c r="C102" s="184" t="s">
        <v>130</v>
      </c>
      <c r="D102" s="186">
        <v>0</v>
      </c>
      <c r="E102" s="186"/>
      <c r="F102" s="186">
        <v>71</v>
      </c>
      <c r="G102" s="186"/>
      <c r="H102" s="186">
        <v>6</v>
      </c>
      <c r="I102" s="186">
        <v>7</v>
      </c>
      <c r="J102" s="197" t="s">
        <v>337</v>
      </c>
    </row>
    <row r="103" spans="2:10" ht="15.75" thickBot="1">
      <c r="B103" s="665" t="s">
        <v>370</v>
      </c>
      <c r="C103" s="183" t="s">
        <v>378</v>
      </c>
      <c r="D103" s="185">
        <v>1</v>
      </c>
      <c r="E103" s="185"/>
      <c r="F103" s="185">
        <v>1</v>
      </c>
      <c r="G103" s="185"/>
      <c r="H103" s="185"/>
      <c r="I103" s="185"/>
      <c r="J103" s="195" t="s">
        <v>337</v>
      </c>
    </row>
    <row r="104" spans="2:10" ht="15.75" thickBot="1">
      <c r="B104" s="666"/>
      <c r="C104" s="183" t="s">
        <v>379</v>
      </c>
      <c r="D104" s="219">
        <v>7</v>
      </c>
      <c r="E104" s="219"/>
      <c r="F104" s="219"/>
      <c r="G104" s="219"/>
      <c r="H104" s="219">
        <v>1</v>
      </c>
      <c r="I104" s="219"/>
      <c r="J104" s="224"/>
    </row>
    <row r="105" spans="2:10" ht="15.75" thickBot="1">
      <c r="B105" s="666"/>
      <c r="C105" s="183" t="s">
        <v>377</v>
      </c>
      <c r="D105" s="118">
        <v>2</v>
      </c>
      <c r="E105" s="118"/>
      <c r="F105" s="118">
        <v>5</v>
      </c>
      <c r="G105" s="118"/>
      <c r="H105" s="118">
        <v>1</v>
      </c>
      <c r="I105" s="186" t="s">
        <v>402</v>
      </c>
      <c r="J105" s="196" t="s">
        <v>337</v>
      </c>
    </row>
    <row r="106" spans="2:10" ht="15">
      <c r="B106" s="666"/>
      <c r="C106" s="115" t="s">
        <v>383</v>
      </c>
      <c r="D106" s="118"/>
      <c r="E106" s="118"/>
      <c r="F106" s="118">
        <v>1</v>
      </c>
      <c r="G106" s="118"/>
      <c r="H106" s="118"/>
      <c r="I106" s="118"/>
      <c r="J106" s="196" t="s">
        <v>337</v>
      </c>
    </row>
    <row r="107" spans="2:10" ht="15">
      <c r="B107" s="666"/>
      <c r="C107" s="187" t="s">
        <v>381</v>
      </c>
      <c r="D107" s="118"/>
      <c r="E107" s="118"/>
      <c r="F107" s="118">
        <v>1</v>
      </c>
      <c r="G107" s="118"/>
      <c r="H107" s="118"/>
      <c r="I107" s="118"/>
      <c r="J107" s="196" t="s">
        <v>337</v>
      </c>
    </row>
    <row r="108" spans="2:10" ht="15.75" thickBot="1">
      <c r="B108" s="666"/>
      <c r="C108" s="187" t="s">
        <v>376</v>
      </c>
      <c r="D108" s="118">
        <v>1</v>
      </c>
      <c r="E108" s="118"/>
      <c r="F108" s="118">
        <v>3</v>
      </c>
      <c r="G108" s="118"/>
      <c r="H108" s="118">
        <v>1</v>
      </c>
      <c r="I108" s="186" t="s">
        <v>402</v>
      </c>
      <c r="J108" s="196" t="s">
        <v>337</v>
      </c>
    </row>
    <row r="109" spans="2:10" ht="15">
      <c r="B109" s="666"/>
      <c r="C109" s="187" t="s">
        <v>382</v>
      </c>
      <c r="D109" s="118"/>
      <c r="E109" s="118"/>
      <c r="F109" s="118">
        <v>3</v>
      </c>
      <c r="G109" s="118"/>
      <c r="H109" s="118"/>
      <c r="I109" s="118"/>
      <c r="J109" s="196" t="s">
        <v>337</v>
      </c>
    </row>
    <row r="110" spans="2:10" ht="15.75" thickBot="1">
      <c r="B110" s="666"/>
      <c r="C110" s="187" t="s">
        <v>375</v>
      </c>
      <c r="D110" s="118">
        <v>4</v>
      </c>
      <c r="E110" s="118"/>
      <c r="F110" s="118">
        <v>12</v>
      </c>
      <c r="G110" s="118"/>
      <c r="H110" s="118">
        <v>2</v>
      </c>
      <c r="I110" s="186" t="s">
        <v>402</v>
      </c>
      <c r="J110" s="196" t="s">
        <v>337</v>
      </c>
    </row>
    <row r="111" spans="2:10" ht="15.75" thickBot="1">
      <c r="B111" s="667"/>
      <c r="C111" s="184" t="s">
        <v>130</v>
      </c>
      <c r="D111" s="186">
        <v>15</v>
      </c>
      <c r="E111" s="186"/>
      <c r="F111" s="186">
        <v>26</v>
      </c>
      <c r="G111" s="186"/>
      <c r="H111" s="186">
        <v>5</v>
      </c>
      <c r="I111" s="186" t="s">
        <v>402</v>
      </c>
      <c r="J111" s="197" t="s">
        <v>337</v>
      </c>
    </row>
    <row r="112" spans="2:10" ht="15.75" thickBot="1">
      <c r="B112" s="205" t="s">
        <v>371</v>
      </c>
      <c r="C112" s="203"/>
      <c r="D112" s="208">
        <v>72</v>
      </c>
      <c r="E112" s="208"/>
      <c r="F112" s="208">
        <v>282</v>
      </c>
      <c r="G112" s="208"/>
      <c r="H112" s="208">
        <v>34</v>
      </c>
      <c r="I112" s="208">
        <v>246</v>
      </c>
      <c r="J112" s="196" t="s">
        <v>337</v>
      </c>
    </row>
    <row r="113" spans="2:10" ht="15.75" thickBot="1">
      <c r="B113" s="663" t="s">
        <v>384</v>
      </c>
      <c r="C113" s="664"/>
      <c r="D113" s="201">
        <v>146</v>
      </c>
      <c r="E113" s="201"/>
      <c r="F113" s="201">
        <v>501</v>
      </c>
      <c r="G113" s="201"/>
      <c r="H113" s="201">
        <v>55</v>
      </c>
      <c r="I113" s="201">
        <v>259</v>
      </c>
      <c r="J113" s="199"/>
    </row>
    <row r="114" spans="2:10" s="217" customFormat="1" ht="15">
      <c r="B114" s="233"/>
      <c r="C114" s="233"/>
      <c r="D114" s="216"/>
      <c r="E114" s="216"/>
      <c r="F114" s="234"/>
      <c r="G114" s="216"/>
      <c r="H114" s="216"/>
      <c r="I114" s="216"/>
      <c r="J114" s="215"/>
    </row>
    <row r="115" spans="2:10" s="217" customFormat="1" ht="15">
      <c r="B115" s="233"/>
      <c r="C115" s="233" t="s">
        <v>401</v>
      </c>
      <c r="D115" s="216"/>
      <c r="E115" s="216"/>
      <c r="F115" s="234"/>
      <c r="G115" s="216"/>
      <c r="H115" s="216"/>
      <c r="I115" s="216"/>
      <c r="J115" s="215"/>
    </row>
    <row r="116" ht="15.75" thickBot="1"/>
    <row r="117" spans="2:3" ht="15.75" thickBot="1">
      <c r="B117" s="653" t="s">
        <v>385</v>
      </c>
      <c r="C117" s="654"/>
    </row>
    <row r="119" spans="3:10" ht="15">
      <c r="C119" s="116" t="s">
        <v>386</v>
      </c>
      <c r="D119" s="116" t="s">
        <v>1055</v>
      </c>
      <c r="E119" s="116" t="s">
        <v>1052</v>
      </c>
      <c r="F119" s="116" t="s">
        <v>1057</v>
      </c>
      <c r="G119" s="116" t="s">
        <v>1060</v>
      </c>
      <c r="H119" s="116" t="s">
        <v>1062</v>
      </c>
      <c r="I119" s="116" t="s">
        <v>1064</v>
      </c>
      <c r="J119" s="116" t="s">
        <v>986</v>
      </c>
    </row>
    <row r="120" spans="3:10" ht="15">
      <c r="C120" s="209" t="s">
        <v>387</v>
      </c>
      <c r="D120" s="117">
        <v>3</v>
      </c>
      <c r="E120" s="117"/>
      <c r="F120" s="117">
        <v>11</v>
      </c>
      <c r="G120" s="117"/>
      <c r="H120" s="117"/>
      <c r="I120" s="117"/>
      <c r="J120" s="196" t="s">
        <v>337</v>
      </c>
    </row>
    <row r="121" spans="3:10" ht="15">
      <c r="C121" s="209" t="s">
        <v>388</v>
      </c>
      <c r="D121" s="117">
        <v>2</v>
      </c>
      <c r="E121" s="117"/>
      <c r="F121" s="117">
        <v>17</v>
      </c>
      <c r="G121" s="117"/>
      <c r="H121" s="117">
        <v>2</v>
      </c>
      <c r="I121" s="117"/>
      <c r="J121" s="196" t="s">
        <v>337</v>
      </c>
    </row>
    <row r="122" spans="3:10" ht="15">
      <c r="C122" s="209" t="s">
        <v>389</v>
      </c>
      <c r="D122" s="117">
        <v>58</v>
      </c>
      <c r="E122" s="117"/>
      <c r="F122" s="117">
        <v>162</v>
      </c>
      <c r="G122" s="117"/>
      <c r="H122" s="117">
        <v>13</v>
      </c>
      <c r="I122" s="117"/>
      <c r="J122" s="196" t="s">
        <v>337</v>
      </c>
    </row>
    <row r="123" spans="3:10" ht="15">
      <c r="C123" s="209" t="s">
        <v>390</v>
      </c>
      <c r="D123" s="117">
        <v>11</v>
      </c>
      <c r="E123" s="117"/>
      <c r="F123" s="117">
        <v>22</v>
      </c>
      <c r="G123" s="117"/>
      <c r="H123" s="117">
        <v>4</v>
      </c>
      <c r="I123" s="117"/>
      <c r="J123" s="196" t="s">
        <v>337</v>
      </c>
    </row>
    <row r="124" spans="3:10" ht="15">
      <c r="C124" s="209" t="s">
        <v>391</v>
      </c>
      <c r="D124" s="117">
        <v>93</v>
      </c>
      <c r="E124" s="117"/>
      <c r="F124" s="117">
        <v>403</v>
      </c>
      <c r="G124" s="117"/>
      <c r="H124" s="117">
        <v>51</v>
      </c>
      <c r="I124" s="117"/>
      <c r="J124" s="196" t="s">
        <v>337</v>
      </c>
    </row>
    <row r="125" spans="3:10" ht="15">
      <c r="C125" s="209" t="s">
        <v>392</v>
      </c>
      <c r="D125" s="116">
        <v>167</v>
      </c>
      <c r="E125" s="116"/>
      <c r="F125" s="116">
        <v>615</v>
      </c>
      <c r="G125" s="116"/>
      <c r="H125" s="116">
        <v>70</v>
      </c>
      <c r="I125" s="116"/>
      <c r="J125" s="196" t="s">
        <v>337</v>
      </c>
    </row>
    <row r="126" ht="15.75" thickBot="1"/>
    <row r="127" spans="2:3" ht="15.75" thickBot="1">
      <c r="B127" s="658" t="s">
        <v>359</v>
      </c>
      <c r="C127" s="659"/>
    </row>
    <row r="129" spans="2:3" ht="15">
      <c r="B129" s="116" t="s">
        <v>360</v>
      </c>
      <c r="C129" s="116" t="s">
        <v>1060</v>
      </c>
    </row>
    <row r="130" spans="2:3" ht="15">
      <c r="B130" s="209" t="s">
        <v>410</v>
      </c>
      <c r="C130" s="118">
        <v>18</v>
      </c>
    </row>
    <row r="131" spans="2:3" ht="15">
      <c r="B131" s="243" t="s">
        <v>411</v>
      </c>
      <c r="C131" s="118">
        <v>21</v>
      </c>
    </row>
    <row r="132" spans="2:3" ht="15">
      <c r="B132" s="209" t="s">
        <v>412</v>
      </c>
      <c r="C132" s="118">
        <v>28</v>
      </c>
    </row>
    <row r="133" spans="2:3" ht="15">
      <c r="B133" s="244" t="s">
        <v>367</v>
      </c>
      <c r="C133" s="118">
        <v>40</v>
      </c>
    </row>
    <row r="134" spans="2:3" ht="15.75" thickBot="1">
      <c r="B134" s="245" t="s">
        <v>413</v>
      </c>
      <c r="C134" s="222">
        <v>33</v>
      </c>
    </row>
    <row r="135" spans="2:3" ht="15.75" thickBot="1">
      <c r="B135" s="239" t="s">
        <v>130</v>
      </c>
      <c r="C135" s="202">
        <f>SUM(C130:C134)</f>
        <v>140</v>
      </c>
    </row>
    <row r="137" spans="2:3" ht="15">
      <c r="B137" s="116" t="s">
        <v>119</v>
      </c>
      <c r="C137" s="116" t="s">
        <v>1060</v>
      </c>
    </row>
    <row r="138" spans="2:3" ht="15">
      <c r="B138" s="240" t="s">
        <v>183</v>
      </c>
      <c r="C138" s="116">
        <v>66</v>
      </c>
    </row>
    <row r="139" spans="2:3" ht="15.75" thickBot="1">
      <c r="B139" s="241" t="s">
        <v>182</v>
      </c>
      <c r="C139" s="182">
        <v>74</v>
      </c>
    </row>
    <row r="140" spans="2:3" ht="15.75" thickBot="1">
      <c r="B140" s="242" t="s">
        <v>130</v>
      </c>
      <c r="C140" s="202">
        <f>SUM(C138:C139)</f>
        <v>140</v>
      </c>
    </row>
  </sheetData>
  <sheetProtection/>
  <mergeCells count="26">
    <mergeCell ref="K4:K5"/>
    <mergeCell ref="G4:J4"/>
    <mergeCell ref="B81:B85"/>
    <mergeCell ref="B51:B53"/>
    <mergeCell ref="B54:B56"/>
    <mergeCell ref="B57:B59"/>
    <mergeCell ref="B60:B62"/>
    <mergeCell ref="B14:C14"/>
    <mergeCell ref="B4:B5"/>
    <mergeCell ref="B45:B47"/>
    <mergeCell ref="B127:C127"/>
    <mergeCell ref="B117:C117"/>
    <mergeCell ref="G7:H7"/>
    <mergeCell ref="B2:C2"/>
    <mergeCell ref="B66:B68"/>
    <mergeCell ref="B69:C69"/>
    <mergeCell ref="B86:B91"/>
    <mergeCell ref="B63:B65"/>
    <mergeCell ref="B76:B80"/>
    <mergeCell ref="C4:F4"/>
    <mergeCell ref="B42:C42"/>
    <mergeCell ref="B73:C73"/>
    <mergeCell ref="B48:B50"/>
    <mergeCell ref="B113:C113"/>
    <mergeCell ref="B92:B102"/>
    <mergeCell ref="B103:B11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I53"/>
  <sheetViews>
    <sheetView zoomScalePageLayoutView="0" workbookViewId="0" topLeftCell="A25">
      <selection activeCell="K30" sqref="K30"/>
    </sheetView>
  </sheetViews>
  <sheetFormatPr defaultColWidth="9.140625" defaultRowHeight="15"/>
  <cols>
    <col min="2" max="2" width="10.00390625" style="0" customWidth="1"/>
    <col min="4" max="4" width="10.57421875" style="0" customWidth="1"/>
    <col min="5" max="5" width="14.8515625" style="0" customWidth="1"/>
  </cols>
  <sheetData>
    <row r="1" ht="15.75" thickBot="1"/>
    <row r="2" spans="2:7" ht="15.75" thickBot="1">
      <c r="B2" s="649" t="s">
        <v>415</v>
      </c>
      <c r="C2" s="650"/>
      <c r="D2" s="650"/>
      <c r="E2" s="650"/>
      <c r="F2" s="650"/>
      <c r="G2" s="651"/>
    </row>
    <row r="4" spans="2:4" ht="15">
      <c r="B4" s="691" t="s">
        <v>416</v>
      </c>
      <c r="C4" s="691"/>
      <c r="D4" s="210">
        <v>76</v>
      </c>
    </row>
    <row r="5" ht="15.75" thickBot="1"/>
    <row r="6" spans="2:9" ht="15.75" thickBot="1">
      <c r="B6" s="692" t="s">
        <v>417</v>
      </c>
      <c r="C6" s="693"/>
      <c r="D6" s="693"/>
      <c r="E6" s="693"/>
      <c r="F6" s="693"/>
      <c r="G6" s="693"/>
      <c r="H6" s="693"/>
      <c r="I6" s="694"/>
    </row>
    <row r="8" spans="3:4" ht="15">
      <c r="C8" s="615" t="s">
        <v>416</v>
      </c>
      <c r="D8" s="617"/>
    </row>
    <row r="9" spans="2:4" ht="15">
      <c r="B9" s="115" t="s">
        <v>183</v>
      </c>
      <c r="C9" s="594">
        <v>56</v>
      </c>
      <c r="D9" s="594"/>
    </row>
    <row r="10" spans="2:4" ht="15">
      <c r="B10" s="115" t="s">
        <v>182</v>
      </c>
      <c r="C10" s="594">
        <v>20</v>
      </c>
      <c r="D10" s="594"/>
    </row>
    <row r="11" spans="2:4" ht="15">
      <c r="B11" s="115" t="s">
        <v>130</v>
      </c>
      <c r="C11" s="594">
        <v>76</v>
      </c>
      <c r="D11" s="594"/>
    </row>
    <row r="12" ht="15.75" thickBot="1"/>
    <row r="13" spans="2:9" ht="15.75" thickBot="1">
      <c r="B13" s="692" t="s">
        <v>418</v>
      </c>
      <c r="C13" s="693"/>
      <c r="D13" s="693"/>
      <c r="E13" s="693"/>
      <c r="F13" s="693"/>
      <c r="G13" s="693"/>
      <c r="H13" s="693"/>
      <c r="I13" s="694"/>
    </row>
    <row r="15" spans="3:4" ht="15">
      <c r="C15" s="615" t="s">
        <v>416</v>
      </c>
      <c r="D15" s="617"/>
    </row>
    <row r="16" spans="2:4" ht="15">
      <c r="B16" s="209" t="s">
        <v>419</v>
      </c>
      <c r="C16" s="594">
        <v>4</v>
      </c>
      <c r="D16" s="594"/>
    </row>
    <row r="17" spans="2:4" ht="15">
      <c r="B17" s="209" t="s">
        <v>420</v>
      </c>
      <c r="C17" s="594">
        <v>11</v>
      </c>
      <c r="D17" s="594"/>
    </row>
    <row r="18" spans="2:4" ht="15">
      <c r="B18" s="209" t="s">
        <v>421</v>
      </c>
      <c r="C18" s="594">
        <v>14</v>
      </c>
      <c r="D18" s="594"/>
    </row>
    <row r="19" spans="2:4" ht="15">
      <c r="B19" s="209" t="s">
        <v>422</v>
      </c>
      <c r="C19" s="594">
        <v>25</v>
      </c>
      <c r="D19" s="594"/>
    </row>
    <row r="20" spans="2:4" ht="15">
      <c r="B20" s="209" t="s">
        <v>423</v>
      </c>
      <c r="C20" s="594">
        <v>9</v>
      </c>
      <c r="D20" s="594"/>
    </row>
    <row r="21" spans="2:4" ht="15">
      <c r="B21" s="209" t="s">
        <v>424</v>
      </c>
      <c r="C21" s="594">
        <v>5</v>
      </c>
      <c r="D21" s="594"/>
    </row>
    <row r="22" spans="2:4" ht="15">
      <c r="B22" s="209" t="s">
        <v>425</v>
      </c>
      <c r="C22" s="594">
        <v>6</v>
      </c>
      <c r="D22" s="594"/>
    </row>
    <row r="23" spans="2:4" ht="15">
      <c r="B23" s="209" t="s">
        <v>130</v>
      </c>
      <c r="C23" s="594">
        <v>74</v>
      </c>
      <c r="D23" s="594"/>
    </row>
    <row r="24" ht="15.75" thickBot="1"/>
    <row r="25" spans="2:9" ht="15.75" thickBot="1">
      <c r="B25" s="692" t="s">
        <v>426</v>
      </c>
      <c r="C25" s="693"/>
      <c r="D25" s="693"/>
      <c r="E25" s="693"/>
      <c r="F25" s="693"/>
      <c r="G25" s="693"/>
      <c r="H25" s="693"/>
      <c r="I25" s="694"/>
    </row>
    <row r="27" spans="2:5" ht="15">
      <c r="B27" s="588" t="s">
        <v>427</v>
      </c>
      <c r="C27" s="588"/>
      <c r="D27" s="588"/>
      <c r="E27" s="116" t="s">
        <v>439</v>
      </c>
    </row>
    <row r="28" spans="2:5" ht="15">
      <c r="B28" s="695" t="s">
        <v>428</v>
      </c>
      <c r="C28" s="695"/>
      <c r="D28" s="695"/>
      <c r="E28" s="118">
        <v>6</v>
      </c>
    </row>
    <row r="29" spans="2:5" ht="15">
      <c r="B29" s="695" t="s">
        <v>429</v>
      </c>
      <c r="C29" s="695"/>
      <c r="D29" s="695"/>
      <c r="E29" s="118">
        <v>1</v>
      </c>
    </row>
    <row r="30" spans="2:5" ht="15">
      <c r="B30" s="695" t="s">
        <v>430</v>
      </c>
      <c r="C30" s="695"/>
      <c r="D30" s="695"/>
      <c r="E30" s="118">
        <v>31</v>
      </c>
    </row>
    <row r="31" spans="2:5" ht="15">
      <c r="B31" s="695" t="s">
        <v>431</v>
      </c>
      <c r="C31" s="695"/>
      <c r="D31" s="695"/>
      <c r="E31" s="118">
        <v>7</v>
      </c>
    </row>
    <row r="32" spans="2:5" ht="15">
      <c r="B32" s="695" t="s">
        <v>432</v>
      </c>
      <c r="C32" s="695"/>
      <c r="D32" s="695"/>
      <c r="E32" s="118">
        <v>10</v>
      </c>
    </row>
    <row r="33" spans="2:5" ht="15">
      <c r="B33" s="695" t="s">
        <v>433</v>
      </c>
      <c r="C33" s="695"/>
      <c r="D33" s="695"/>
      <c r="E33" s="118">
        <v>2</v>
      </c>
    </row>
    <row r="34" spans="2:5" ht="15">
      <c r="B34" s="695" t="s">
        <v>434</v>
      </c>
      <c r="C34" s="695"/>
      <c r="D34" s="695"/>
      <c r="E34" s="118">
        <v>9</v>
      </c>
    </row>
    <row r="35" spans="2:5" ht="15">
      <c r="B35" s="695" t="s">
        <v>435</v>
      </c>
      <c r="C35" s="695"/>
      <c r="D35" s="695"/>
      <c r="E35" s="118">
        <v>3</v>
      </c>
    </row>
    <row r="36" spans="2:5" ht="15">
      <c r="B36" s="695" t="s">
        <v>436</v>
      </c>
      <c r="C36" s="695"/>
      <c r="D36" s="695"/>
      <c r="E36" s="118">
        <v>1</v>
      </c>
    </row>
    <row r="37" spans="2:5" ht="15">
      <c r="B37" s="695" t="s">
        <v>437</v>
      </c>
      <c r="C37" s="695"/>
      <c r="D37" s="695"/>
      <c r="E37" s="118">
        <v>4</v>
      </c>
    </row>
    <row r="38" spans="2:5" ht="15">
      <c r="B38" s="695" t="s">
        <v>438</v>
      </c>
      <c r="C38" s="695"/>
      <c r="D38" s="695"/>
      <c r="E38" s="118">
        <v>2</v>
      </c>
    </row>
    <row r="39" spans="2:5" ht="15">
      <c r="B39" s="695" t="s">
        <v>130</v>
      </c>
      <c r="C39" s="695"/>
      <c r="D39" s="695"/>
      <c r="E39" s="116">
        <v>76</v>
      </c>
    </row>
    <row r="40" ht="15.75" thickBot="1"/>
    <row r="41" spans="2:9" ht="15.75" thickBot="1">
      <c r="B41" s="692" t="s">
        <v>440</v>
      </c>
      <c r="C41" s="693"/>
      <c r="D41" s="693"/>
      <c r="E41" s="693"/>
      <c r="F41" s="693"/>
      <c r="G41" s="693"/>
      <c r="H41" s="693"/>
      <c r="I41" s="694"/>
    </row>
    <row r="43" spans="2:5" ht="15">
      <c r="B43" s="588" t="s">
        <v>441</v>
      </c>
      <c r="C43" s="588"/>
      <c r="D43" s="588"/>
      <c r="E43" s="116" t="s">
        <v>439</v>
      </c>
    </row>
    <row r="44" spans="2:5" ht="15">
      <c r="B44" s="695" t="s">
        <v>442</v>
      </c>
      <c r="C44" s="695"/>
      <c r="D44" s="695"/>
      <c r="E44" s="118">
        <v>23</v>
      </c>
    </row>
    <row r="45" spans="2:5" ht="15">
      <c r="B45" s="695" t="s">
        <v>443</v>
      </c>
      <c r="C45" s="695"/>
      <c r="D45" s="695"/>
      <c r="E45" s="118">
        <v>5</v>
      </c>
    </row>
    <row r="46" spans="2:5" ht="15">
      <c r="B46" s="695" t="s">
        <v>444</v>
      </c>
      <c r="C46" s="695"/>
      <c r="D46" s="695"/>
      <c r="E46" s="118">
        <v>1</v>
      </c>
    </row>
    <row r="47" spans="2:5" ht="15">
      <c r="B47" s="695" t="s">
        <v>445</v>
      </c>
      <c r="C47" s="695"/>
      <c r="D47" s="695"/>
      <c r="E47" s="118">
        <v>2</v>
      </c>
    </row>
    <row r="48" spans="2:5" ht="15">
      <c r="B48" s="695" t="s">
        <v>450</v>
      </c>
      <c r="C48" s="695"/>
      <c r="D48" s="695"/>
      <c r="E48" s="118">
        <v>1</v>
      </c>
    </row>
    <row r="49" spans="2:5" ht="15">
      <c r="B49" s="695" t="s">
        <v>446</v>
      </c>
      <c r="C49" s="695"/>
      <c r="D49" s="695"/>
      <c r="E49" s="118">
        <v>3</v>
      </c>
    </row>
    <row r="50" spans="2:5" ht="15">
      <c r="B50" s="695" t="s">
        <v>447</v>
      </c>
      <c r="C50" s="695"/>
      <c r="D50" s="695"/>
      <c r="E50" s="118">
        <v>15</v>
      </c>
    </row>
    <row r="51" spans="2:5" ht="15">
      <c r="B51" s="695" t="s">
        <v>448</v>
      </c>
      <c r="C51" s="695"/>
      <c r="D51" s="695"/>
      <c r="E51" s="118">
        <v>2</v>
      </c>
    </row>
    <row r="52" spans="2:5" ht="15">
      <c r="B52" s="695" t="s">
        <v>449</v>
      </c>
      <c r="C52" s="695"/>
      <c r="D52" s="695"/>
      <c r="E52" s="118">
        <v>8</v>
      </c>
    </row>
    <row r="53" spans="2:5" ht="15">
      <c r="B53" s="695" t="s">
        <v>130</v>
      </c>
      <c r="C53" s="695"/>
      <c r="D53" s="695"/>
      <c r="E53" s="116">
        <v>60</v>
      </c>
    </row>
  </sheetData>
  <sheetProtection/>
  <mergeCells count="43">
    <mergeCell ref="B53:D53"/>
    <mergeCell ref="B48:D48"/>
    <mergeCell ref="B49:D49"/>
    <mergeCell ref="B50:D50"/>
    <mergeCell ref="B51:D51"/>
    <mergeCell ref="B52:D52"/>
    <mergeCell ref="B28:D28"/>
    <mergeCell ref="B47:D47"/>
    <mergeCell ref="B34:D34"/>
    <mergeCell ref="B35:D35"/>
    <mergeCell ref="B36:D36"/>
    <mergeCell ref="B37:D37"/>
    <mergeCell ref="B38:D38"/>
    <mergeCell ref="B39:D39"/>
    <mergeCell ref="B41:I41"/>
    <mergeCell ref="B43:D43"/>
    <mergeCell ref="B32:D32"/>
    <mergeCell ref="B45:D45"/>
    <mergeCell ref="B46:D46"/>
    <mergeCell ref="B33:D33"/>
    <mergeCell ref="B44:D44"/>
    <mergeCell ref="C15:D15"/>
    <mergeCell ref="B29:D29"/>
    <mergeCell ref="B30:D30"/>
    <mergeCell ref="B31:D31"/>
    <mergeCell ref="C20:D20"/>
    <mergeCell ref="C21:D21"/>
    <mergeCell ref="C22:D22"/>
    <mergeCell ref="C23:D23"/>
    <mergeCell ref="B25:I25"/>
    <mergeCell ref="B27:D27"/>
    <mergeCell ref="C10:D10"/>
    <mergeCell ref="C11:D11"/>
    <mergeCell ref="B6:I6"/>
    <mergeCell ref="B13:I13"/>
    <mergeCell ref="B2:G2"/>
    <mergeCell ref="B4:C4"/>
    <mergeCell ref="C8:D8"/>
    <mergeCell ref="C9:D9"/>
    <mergeCell ref="C16:D16"/>
    <mergeCell ref="C17:D17"/>
    <mergeCell ref="C18:D18"/>
    <mergeCell ref="C19:D1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L148"/>
  <sheetViews>
    <sheetView zoomScalePageLayoutView="0" workbookViewId="0" topLeftCell="A67">
      <selection activeCell="B89" sqref="B89"/>
    </sheetView>
  </sheetViews>
  <sheetFormatPr defaultColWidth="9.140625" defaultRowHeight="15"/>
  <cols>
    <col min="2" max="2" width="17.140625" style="0" customWidth="1"/>
    <col min="3" max="3" width="8.00390625" style="0" customWidth="1"/>
    <col min="4" max="4" width="7.7109375" style="0" customWidth="1"/>
    <col min="5" max="5" width="9.8515625" style="0" customWidth="1"/>
    <col min="6" max="6" width="9.7109375" style="0" customWidth="1"/>
    <col min="7" max="7" width="9.8515625" style="0" customWidth="1"/>
    <col min="8" max="8" width="9.57421875" style="0" customWidth="1"/>
    <col min="9" max="9" width="9.421875" style="0" customWidth="1"/>
  </cols>
  <sheetData>
    <row r="1" ht="15.75" thickBot="1"/>
    <row r="2" spans="2:4" ht="15.75" thickBot="1">
      <c r="B2" s="697" t="s">
        <v>723</v>
      </c>
      <c r="C2" s="698"/>
      <c r="D2" s="699"/>
    </row>
    <row r="3" spans="2:4" ht="15">
      <c r="B3" s="250"/>
      <c r="C3" s="251"/>
      <c r="D3" s="251"/>
    </row>
    <row r="4" spans="2:4" ht="15">
      <c r="B4" s="250"/>
      <c r="C4" s="591" t="s">
        <v>452</v>
      </c>
      <c r="D4" s="591"/>
    </row>
    <row r="5" spans="2:4" ht="15">
      <c r="B5" s="253" t="s">
        <v>1055</v>
      </c>
      <c r="C5" s="696">
        <v>5</v>
      </c>
      <c r="D5" s="696"/>
    </row>
    <row r="6" spans="2:4" ht="15">
      <c r="B6" s="253" t="s">
        <v>1052</v>
      </c>
      <c r="C6" s="696">
        <v>623</v>
      </c>
      <c r="D6" s="696"/>
    </row>
    <row r="7" spans="2:4" ht="15">
      <c r="B7" s="253" t="s">
        <v>1057</v>
      </c>
      <c r="C7" s="696">
        <v>27</v>
      </c>
      <c r="D7" s="696"/>
    </row>
    <row r="8" spans="2:4" ht="15">
      <c r="B8" s="253" t="s">
        <v>1060</v>
      </c>
      <c r="C8" s="696">
        <v>62</v>
      </c>
      <c r="D8" s="696"/>
    </row>
    <row r="9" spans="2:4" ht="15">
      <c r="B9" s="253" t="s">
        <v>1062</v>
      </c>
      <c r="C9" s="696">
        <v>20</v>
      </c>
      <c r="D9" s="696"/>
    </row>
    <row r="10" spans="2:4" ht="15">
      <c r="B10" s="253" t="s">
        <v>1575</v>
      </c>
      <c r="C10" s="696">
        <v>23</v>
      </c>
      <c r="D10" s="696"/>
    </row>
    <row r="11" spans="2:4" ht="15">
      <c r="B11" s="120" t="s">
        <v>130</v>
      </c>
      <c r="C11" s="696">
        <f>SUM(C5:D10)</f>
        <v>760</v>
      </c>
      <c r="D11" s="696"/>
    </row>
    <row r="12" ht="15.75" thickBot="1"/>
    <row r="13" spans="1:12" ht="15.75" thickBot="1">
      <c r="A13" s="217"/>
      <c r="B13" s="697" t="s">
        <v>618</v>
      </c>
      <c r="C13" s="698"/>
      <c r="D13" s="699"/>
      <c r="E13" s="248"/>
      <c r="F13" s="248"/>
      <c r="G13" s="248"/>
      <c r="H13" s="248"/>
      <c r="I13" s="248"/>
      <c r="J13" s="248"/>
      <c r="K13" s="248"/>
      <c r="L13" s="248"/>
    </row>
    <row r="14" spans="1:12" ht="15">
      <c r="A14" s="217"/>
      <c r="B14" s="250"/>
      <c r="C14" s="251"/>
      <c r="D14" s="251"/>
      <c r="E14" s="248"/>
      <c r="F14" s="248"/>
      <c r="G14" s="248"/>
      <c r="H14" s="248"/>
      <c r="I14" s="248"/>
      <c r="J14" s="248"/>
      <c r="K14" s="248"/>
      <c r="L14" s="248"/>
    </row>
    <row r="15" spans="1:12" ht="15">
      <c r="A15" s="217"/>
      <c r="B15" s="250"/>
      <c r="C15" s="591" t="s">
        <v>452</v>
      </c>
      <c r="D15" s="591"/>
      <c r="E15" s="248"/>
      <c r="F15" s="248"/>
      <c r="G15" s="248"/>
      <c r="H15" s="248"/>
      <c r="I15" s="248"/>
      <c r="J15" s="248"/>
      <c r="K15" s="248"/>
      <c r="L15" s="248"/>
    </row>
    <row r="16" spans="1:12" ht="15">
      <c r="A16" s="217"/>
      <c r="B16" s="253" t="s">
        <v>1055</v>
      </c>
      <c r="C16" s="696"/>
      <c r="D16" s="696"/>
      <c r="E16" s="248"/>
      <c r="F16" s="248"/>
      <c r="G16" s="248"/>
      <c r="H16" s="248"/>
      <c r="I16" s="248"/>
      <c r="J16" s="248"/>
      <c r="K16" s="248"/>
      <c r="L16" s="248"/>
    </row>
    <row r="17" spans="1:12" ht="15">
      <c r="A17" s="217"/>
      <c r="B17" s="253" t="s">
        <v>1052</v>
      </c>
      <c r="C17" s="696">
        <v>73</v>
      </c>
      <c r="D17" s="696"/>
      <c r="E17" s="248"/>
      <c r="F17" s="248"/>
      <c r="G17" s="248"/>
      <c r="H17" s="248"/>
      <c r="I17" s="248"/>
      <c r="J17" s="248"/>
      <c r="K17" s="248"/>
      <c r="L17" s="248"/>
    </row>
    <row r="18" spans="1:12" ht="15">
      <c r="A18" s="217"/>
      <c r="B18" s="253" t="s">
        <v>1057</v>
      </c>
      <c r="C18" s="696"/>
      <c r="D18" s="696"/>
      <c r="E18" s="248"/>
      <c r="F18" s="248"/>
      <c r="G18" s="248"/>
      <c r="H18" s="248"/>
      <c r="I18" s="248"/>
      <c r="J18" s="248"/>
      <c r="K18" s="248"/>
      <c r="L18" s="248"/>
    </row>
    <row r="19" spans="1:12" ht="15">
      <c r="A19" s="217"/>
      <c r="B19" s="253" t="s">
        <v>1060</v>
      </c>
      <c r="C19" s="696"/>
      <c r="D19" s="696"/>
      <c r="E19" s="248"/>
      <c r="F19" s="248"/>
      <c r="G19" s="248"/>
      <c r="H19" s="248"/>
      <c r="I19" s="248"/>
      <c r="J19" s="248"/>
      <c r="K19" s="248"/>
      <c r="L19" s="248"/>
    </row>
    <row r="20" spans="1:12" ht="15">
      <c r="A20" s="217"/>
      <c r="B20" s="253" t="s">
        <v>1062</v>
      </c>
      <c r="C20" s="696"/>
      <c r="D20" s="696"/>
      <c r="E20" s="248"/>
      <c r="F20" s="248"/>
      <c r="G20" s="248"/>
      <c r="H20" s="248"/>
      <c r="I20" s="248"/>
      <c r="J20" s="248"/>
      <c r="K20" s="248"/>
      <c r="L20" s="248"/>
    </row>
    <row r="21" spans="1:12" ht="15">
      <c r="A21" s="217"/>
      <c r="B21" s="253" t="s">
        <v>1575</v>
      </c>
      <c r="C21" s="696">
        <v>23</v>
      </c>
      <c r="D21" s="696"/>
      <c r="E21" s="248"/>
      <c r="F21" s="248"/>
      <c r="G21" s="248"/>
      <c r="H21" s="248"/>
      <c r="I21" s="248"/>
      <c r="J21" s="248"/>
      <c r="K21" s="248"/>
      <c r="L21" s="248"/>
    </row>
    <row r="22" spans="1:12" ht="15">
      <c r="A22" s="217"/>
      <c r="B22" s="120" t="s">
        <v>130</v>
      </c>
      <c r="C22" s="696"/>
      <c r="D22" s="696"/>
      <c r="E22" s="248"/>
      <c r="F22" s="248"/>
      <c r="G22" s="248"/>
      <c r="H22" s="248"/>
      <c r="I22" s="248"/>
      <c r="J22" s="248"/>
      <c r="K22" s="248"/>
      <c r="L22" s="248"/>
    </row>
    <row r="23" spans="1:12" ht="15.75" thickBot="1">
      <c r="A23" s="217"/>
      <c r="B23" s="250"/>
      <c r="C23" s="251"/>
      <c r="D23" s="251"/>
      <c r="E23" s="248"/>
      <c r="F23" s="248"/>
      <c r="G23" s="248"/>
      <c r="H23" s="248"/>
      <c r="I23" s="248"/>
      <c r="J23" s="248"/>
      <c r="K23" s="248"/>
      <c r="L23" s="248"/>
    </row>
    <row r="24" spans="1:12" ht="15.75" thickBot="1">
      <c r="A24" s="217"/>
      <c r="B24" s="700" t="s">
        <v>619</v>
      </c>
      <c r="C24" s="701"/>
      <c r="D24" s="702"/>
      <c r="E24" s="248"/>
      <c r="F24" s="248"/>
      <c r="G24" s="248"/>
      <c r="H24" s="248"/>
      <c r="I24" s="248"/>
      <c r="J24" s="248"/>
      <c r="K24" s="248"/>
      <c r="L24" s="248"/>
    </row>
    <row r="25" spans="1:12" ht="15">
      <c r="A25" s="217"/>
      <c r="B25" s="254"/>
      <c r="C25" s="249"/>
      <c r="D25" s="249"/>
      <c r="E25" s="248"/>
      <c r="F25" s="248"/>
      <c r="G25" s="248"/>
      <c r="H25" s="248"/>
      <c r="I25" s="248"/>
      <c r="J25" s="248"/>
      <c r="K25" s="248"/>
      <c r="L25" s="248"/>
    </row>
    <row r="26" spans="1:12" ht="15">
      <c r="A26" s="217"/>
      <c r="B26" s="254"/>
      <c r="C26" s="120" t="s">
        <v>453</v>
      </c>
      <c r="D26" s="120" t="s">
        <v>454</v>
      </c>
      <c r="E26" s="116" t="s">
        <v>455</v>
      </c>
      <c r="F26" s="116" t="s">
        <v>456</v>
      </c>
      <c r="G26" s="248"/>
      <c r="H26" s="248"/>
      <c r="I26" s="248"/>
      <c r="J26" s="248"/>
      <c r="K26" s="248"/>
      <c r="L26" s="248"/>
    </row>
    <row r="27" spans="1:12" ht="15">
      <c r="A27" s="217"/>
      <c r="B27" s="253" t="s">
        <v>1055</v>
      </c>
      <c r="C27" s="180"/>
      <c r="D27" s="180"/>
      <c r="E27" s="118"/>
      <c r="F27" s="118"/>
      <c r="G27" s="248"/>
      <c r="H27" s="248"/>
      <c r="I27" s="248"/>
      <c r="J27" s="248"/>
      <c r="K27" s="248"/>
      <c r="L27" s="248"/>
    </row>
    <row r="28" spans="1:12" ht="15">
      <c r="A28" s="217"/>
      <c r="B28" s="253" t="s">
        <v>1052</v>
      </c>
      <c r="C28" s="180">
        <v>2</v>
      </c>
      <c r="D28" s="180">
        <v>143</v>
      </c>
      <c r="E28" s="118">
        <v>352</v>
      </c>
      <c r="F28" s="118">
        <v>103</v>
      </c>
      <c r="G28" s="248"/>
      <c r="H28" s="248"/>
      <c r="I28" s="248"/>
      <c r="J28" s="248"/>
      <c r="K28" s="248"/>
      <c r="L28" s="248"/>
    </row>
    <row r="29" spans="1:12" ht="15">
      <c r="A29" s="217"/>
      <c r="B29" s="253" t="s">
        <v>1057</v>
      </c>
      <c r="C29" s="180"/>
      <c r="D29" s="180"/>
      <c r="E29" s="118"/>
      <c r="F29" s="118"/>
      <c r="G29" s="248"/>
      <c r="H29" s="248"/>
      <c r="I29" s="248"/>
      <c r="J29" s="248"/>
      <c r="K29" s="248"/>
      <c r="L29" s="248"/>
    </row>
    <row r="30" spans="1:12" ht="15">
      <c r="A30" s="217"/>
      <c r="B30" s="253" t="s">
        <v>1060</v>
      </c>
      <c r="C30" s="180"/>
      <c r="D30" s="180"/>
      <c r="E30" s="118"/>
      <c r="F30" s="118"/>
      <c r="G30" s="248"/>
      <c r="H30" s="248"/>
      <c r="I30" s="248"/>
      <c r="J30" s="248"/>
      <c r="K30" s="248"/>
      <c r="L30" s="248"/>
    </row>
    <row r="31" spans="1:12" ht="15">
      <c r="A31" s="217"/>
      <c r="B31" s="253" t="s">
        <v>1062</v>
      </c>
      <c r="C31" s="180"/>
      <c r="D31" s="180"/>
      <c r="E31" s="118"/>
      <c r="F31" s="118"/>
      <c r="G31" s="248"/>
      <c r="H31" s="248"/>
      <c r="I31" s="248"/>
      <c r="J31" s="248"/>
      <c r="K31" s="248"/>
      <c r="L31" s="248"/>
    </row>
    <row r="32" spans="1:12" ht="15">
      <c r="A32" s="217"/>
      <c r="B32" s="253" t="s">
        <v>1575</v>
      </c>
      <c r="C32" s="180"/>
      <c r="D32" s="180">
        <v>5</v>
      </c>
      <c r="E32" s="118">
        <v>18</v>
      </c>
      <c r="F32" s="118"/>
      <c r="G32" s="248"/>
      <c r="H32" s="248"/>
      <c r="I32" s="248"/>
      <c r="J32" s="248"/>
      <c r="K32" s="248"/>
      <c r="L32" s="248"/>
    </row>
    <row r="33" spans="1:12" ht="15">
      <c r="A33" s="217"/>
      <c r="B33" s="120" t="s">
        <v>130</v>
      </c>
      <c r="C33" s="180"/>
      <c r="D33" s="180"/>
      <c r="E33" s="118"/>
      <c r="F33" s="118"/>
      <c r="G33" s="248"/>
      <c r="H33" s="248"/>
      <c r="I33" s="248"/>
      <c r="J33" s="248"/>
      <c r="K33" s="248"/>
      <c r="L33" s="248"/>
    </row>
    <row r="34" spans="1:12" ht="15.75" thickBot="1">
      <c r="A34" s="217"/>
      <c r="B34" s="254"/>
      <c r="C34" s="249"/>
      <c r="D34" s="249"/>
      <c r="E34" s="248"/>
      <c r="F34" s="248"/>
      <c r="G34" s="248"/>
      <c r="H34" s="248"/>
      <c r="I34" s="248"/>
      <c r="J34" s="248"/>
      <c r="K34" s="248"/>
      <c r="L34" s="248"/>
    </row>
    <row r="35" spans="1:12" ht="15.75" thickBot="1">
      <c r="A35" s="217"/>
      <c r="B35" s="700" t="s">
        <v>621</v>
      </c>
      <c r="C35" s="701"/>
      <c r="D35" s="702"/>
      <c r="E35" s="248"/>
      <c r="F35" s="248"/>
      <c r="G35" s="248"/>
      <c r="H35" s="248"/>
      <c r="I35" s="248"/>
      <c r="J35" s="248"/>
      <c r="K35" s="248"/>
      <c r="L35" s="248"/>
    </row>
    <row r="36" spans="1:12" ht="15">
      <c r="A36" s="217"/>
      <c r="B36" s="254"/>
      <c r="C36" s="249"/>
      <c r="D36" s="249"/>
      <c r="E36" s="248"/>
      <c r="F36" s="248"/>
      <c r="G36" s="248"/>
      <c r="H36" s="248"/>
      <c r="I36" s="248"/>
      <c r="J36" s="248"/>
      <c r="K36" s="248"/>
      <c r="L36" s="248"/>
    </row>
    <row r="37" spans="1:12" ht="15">
      <c r="A37" s="217"/>
      <c r="B37" s="250"/>
      <c r="C37" s="591" t="s">
        <v>457</v>
      </c>
      <c r="D37" s="591"/>
      <c r="E37" s="248"/>
      <c r="F37" s="248"/>
      <c r="G37" s="248"/>
      <c r="H37" s="248"/>
      <c r="I37" s="248"/>
      <c r="J37" s="248"/>
      <c r="K37" s="248"/>
      <c r="L37" s="248"/>
    </row>
    <row r="38" spans="1:12" ht="15">
      <c r="A38" s="217"/>
      <c r="B38" s="253" t="s">
        <v>1055</v>
      </c>
      <c r="C38" s="696"/>
      <c r="D38" s="696"/>
      <c r="E38" s="248"/>
      <c r="F38" s="248"/>
      <c r="G38" s="248"/>
      <c r="H38" s="248"/>
      <c r="I38" s="248"/>
      <c r="J38" s="248"/>
      <c r="K38" s="248"/>
      <c r="L38" s="248"/>
    </row>
    <row r="39" spans="1:12" ht="15">
      <c r="A39" s="217"/>
      <c r="B39" s="253" t="s">
        <v>1052</v>
      </c>
      <c r="C39" s="696">
        <v>587</v>
      </c>
      <c r="D39" s="696"/>
      <c r="E39" s="248"/>
      <c r="F39" s="248"/>
      <c r="G39" s="248"/>
      <c r="H39" s="248"/>
      <c r="I39" s="248"/>
      <c r="J39" s="248"/>
      <c r="K39" s="248"/>
      <c r="L39" s="248"/>
    </row>
    <row r="40" spans="1:12" ht="15">
      <c r="A40" s="217"/>
      <c r="B40" s="253" t="s">
        <v>1057</v>
      </c>
      <c r="C40" s="696"/>
      <c r="D40" s="696"/>
      <c r="E40" s="248"/>
      <c r="F40" s="248"/>
      <c r="G40" s="248"/>
      <c r="H40" s="248"/>
      <c r="I40" s="248"/>
      <c r="J40" s="248"/>
      <c r="K40" s="248"/>
      <c r="L40" s="248"/>
    </row>
    <row r="41" spans="1:12" ht="15">
      <c r="A41" s="217"/>
      <c r="B41" s="253" t="s">
        <v>1060</v>
      </c>
      <c r="C41" s="696"/>
      <c r="D41" s="696"/>
      <c r="E41" s="248"/>
      <c r="F41" s="248"/>
      <c r="G41" s="248"/>
      <c r="H41" s="248"/>
      <c r="I41" s="248"/>
      <c r="J41" s="248"/>
      <c r="K41" s="248"/>
      <c r="L41" s="248"/>
    </row>
    <row r="42" spans="1:12" ht="15">
      <c r="A42" s="217"/>
      <c r="B42" s="253" t="s">
        <v>1062</v>
      </c>
      <c r="C42" s="696"/>
      <c r="D42" s="696"/>
      <c r="E42" s="248"/>
      <c r="F42" s="248"/>
      <c r="G42" s="248"/>
      <c r="H42" s="248"/>
      <c r="I42" s="248"/>
      <c r="J42" s="248"/>
      <c r="K42" s="248"/>
      <c r="L42" s="248"/>
    </row>
    <row r="43" spans="1:12" ht="15">
      <c r="A43" s="217"/>
      <c r="B43" s="253" t="s">
        <v>1575</v>
      </c>
      <c r="C43" s="696">
        <v>21</v>
      </c>
      <c r="D43" s="696"/>
      <c r="E43" s="248"/>
      <c r="F43" s="248"/>
      <c r="G43" s="248"/>
      <c r="H43" s="248"/>
      <c r="I43" s="248"/>
      <c r="J43" s="248"/>
      <c r="K43" s="248"/>
      <c r="L43" s="248"/>
    </row>
    <row r="44" spans="1:12" ht="15">
      <c r="A44" s="217"/>
      <c r="B44" s="120" t="s">
        <v>130</v>
      </c>
      <c r="C44" s="696"/>
      <c r="D44" s="696"/>
      <c r="E44" s="248"/>
      <c r="F44" s="248"/>
      <c r="G44" s="248"/>
      <c r="H44" s="248"/>
      <c r="I44" s="248"/>
      <c r="J44" s="248"/>
      <c r="K44" s="248"/>
      <c r="L44" s="248"/>
    </row>
    <row r="45" spans="1:12" ht="15.75" thickBot="1">
      <c r="A45" s="67"/>
      <c r="B45" s="255"/>
      <c r="C45" s="256"/>
      <c r="D45" s="256"/>
      <c r="E45" s="257"/>
      <c r="F45" s="248"/>
      <c r="G45" s="248"/>
      <c r="H45" s="248"/>
      <c r="I45" s="248"/>
      <c r="J45" s="248"/>
      <c r="K45" s="248"/>
      <c r="L45" s="248"/>
    </row>
    <row r="46" spans="1:12" ht="15" customHeight="1" thickBot="1">
      <c r="A46" s="217"/>
      <c r="B46" s="697" t="s">
        <v>459</v>
      </c>
      <c r="C46" s="698"/>
      <c r="D46" s="698"/>
      <c r="E46" s="698"/>
      <c r="F46" s="698"/>
      <c r="G46" s="698"/>
      <c r="H46" s="699"/>
      <c r="I46" s="248"/>
      <c r="J46" s="248"/>
      <c r="K46" s="248"/>
      <c r="L46" s="248"/>
    </row>
    <row r="47" spans="1:12" ht="15">
      <c r="A47" s="217"/>
      <c r="B47" s="254"/>
      <c r="C47" s="249"/>
      <c r="D47" s="249"/>
      <c r="E47" s="249"/>
      <c r="F47" s="248"/>
      <c r="G47" s="248"/>
      <c r="H47" s="248"/>
      <c r="I47" s="248"/>
      <c r="J47" s="248"/>
      <c r="K47" s="248"/>
      <c r="L47" s="248"/>
    </row>
    <row r="48" spans="1:12" ht="15">
      <c r="A48" s="217"/>
      <c r="B48" s="250"/>
      <c r="C48" s="591" t="s">
        <v>458</v>
      </c>
      <c r="D48" s="591"/>
      <c r="E48" s="249"/>
      <c r="F48" s="248"/>
      <c r="G48" s="248"/>
      <c r="H48" s="248"/>
      <c r="I48" s="248"/>
      <c r="J48" s="248"/>
      <c r="K48" s="248"/>
      <c r="L48" s="248"/>
    </row>
    <row r="49" spans="1:12" ht="15">
      <c r="A49" s="217"/>
      <c r="B49" s="253" t="s">
        <v>1055</v>
      </c>
      <c r="C49" s="696"/>
      <c r="D49" s="696"/>
      <c r="E49" s="249"/>
      <c r="F49" s="248"/>
      <c r="G49" s="248"/>
      <c r="H49" s="248"/>
      <c r="I49" s="248"/>
      <c r="J49" s="248"/>
      <c r="K49" s="248"/>
      <c r="L49" s="248"/>
    </row>
    <row r="50" spans="1:12" ht="15">
      <c r="A50" s="217"/>
      <c r="B50" s="253" t="s">
        <v>1052</v>
      </c>
      <c r="C50" s="696">
        <v>60</v>
      </c>
      <c r="D50" s="696"/>
      <c r="E50" s="249"/>
      <c r="F50" s="248"/>
      <c r="G50" s="248"/>
      <c r="H50" s="248"/>
      <c r="I50" s="248"/>
      <c r="J50" s="248"/>
      <c r="K50" s="248"/>
      <c r="L50" s="248"/>
    </row>
    <row r="51" spans="1:12" ht="15">
      <c r="A51" s="217"/>
      <c r="B51" s="253" t="s">
        <v>1057</v>
      </c>
      <c r="C51" s="696">
        <v>25</v>
      </c>
      <c r="D51" s="696"/>
      <c r="E51" s="249"/>
      <c r="F51" s="248"/>
      <c r="G51" s="248"/>
      <c r="H51" s="248"/>
      <c r="I51" s="248"/>
      <c r="J51" s="248"/>
      <c r="K51" s="248"/>
      <c r="L51" s="248"/>
    </row>
    <row r="52" spans="1:12" ht="15">
      <c r="A52" s="217"/>
      <c r="B52" s="253" t="s">
        <v>1060</v>
      </c>
      <c r="C52" s="696">
        <v>48</v>
      </c>
      <c r="D52" s="696"/>
      <c r="E52" s="249"/>
      <c r="F52" s="248"/>
      <c r="G52" s="248"/>
      <c r="H52" s="248"/>
      <c r="I52" s="248"/>
      <c r="J52" s="248"/>
      <c r="K52" s="248"/>
      <c r="L52" s="248"/>
    </row>
    <row r="53" spans="1:12" ht="15">
      <c r="A53" s="217"/>
      <c r="B53" s="253" t="s">
        <v>1062</v>
      </c>
      <c r="C53" s="696">
        <v>47</v>
      </c>
      <c r="D53" s="696"/>
      <c r="E53" s="249"/>
      <c r="F53" s="248"/>
      <c r="G53" s="248"/>
      <c r="H53" s="248"/>
      <c r="I53" s="248"/>
      <c r="J53" s="248"/>
      <c r="K53" s="248"/>
      <c r="L53" s="248"/>
    </row>
    <row r="54" spans="1:12" ht="15">
      <c r="A54" s="217"/>
      <c r="B54" s="253" t="s">
        <v>1575</v>
      </c>
      <c r="C54" s="696">
        <v>60</v>
      </c>
      <c r="D54" s="696"/>
      <c r="E54" s="249"/>
      <c r="F54" s="248"/>
      <c r="G54" s="248"/>
      <c r="H54" s="248"/>
      <c r="I54" s="248"/>
      <c r="J54" s="248"/>
      <c r="K54" s="248"/>
      <c r="L54" s="248"/>
    </row>
    <row r="55" spans="1:12" ht="15.75" thickBot="1">
      <c r="A55" s="217"/>
      <c r="B55" s="254"/>
      <c r="C55" s="249"/>
      <c r="D55" s="249"/>
      <c r="E55" s="249"/>
      <c r="F55" s="248"/>
      <c r="G55" s="248"/>
      <c r="H55" s="248"/>
      <c r="I55" s="248"/>
      <c r="J55" s="248"/>
      <c r="K55" s="248"/>
      <c r="L55" s="248"/>
    </row>
    <row r="56" spans="1:12" ht="15.75" thickBot="1">
      <c r="A56" s="217"/>
      <c r="B56" s="697" t="s">
        <v>622</v>
      </c>
      <c r="C56" s="698"/>
      <c r="D56" s="699"/>
      <c r="E56" s="249"/>
      <c r="F56" s="248"/>
      <c r="G56" s="248"/>
      <c r="H56" s="248"/>
      <c r="I56" s="248"/>
      <c r="J56" s="248"/>
      <c r="K56" s="248"/>
      <c r="L56" s="248"/>
    </row>
    <row r="57" spans="1:12" ht="15">
      <c r="A57" s="217"/>
      <c r="B57" s="254"/>
      <c r="C57" s="249"/>
      <c r="D57" s="249"/>
      <c r="E57" s="249"/>
      <c r="F57" s="248"/>
      <c r="G57" s="248"/>
      <c r="H57" s="248"/>
      <c r="I57" s="248"/>
      <c r="J57" s="248"/>
      <c r="K57" s="248"/>
      <c r="L57" s="248"/>
    </row>
    <row r="58" spans="1:12" ht="15">
      <c r="A58" s="217"/>
      <c r="B58" s="120" t="s">
        <v>1052</v>
      </c>
      <c r="C58" s="591" t="s">
        <v>458</v>
      </c>
      <c r="D58" s="591"/>
      <c r="E58" s="249"/>
      <c r="F58" s="248"/>
      <c r="G58" s="248"/>
      <c r="H58" s="248"/>
      <c r="I58" s="248"/>
      <c r="J58" s="248"/>
      <c r="K58" s="248"/>
      <c r="L58" s="248"/>
    </row>
    <row r="59" spans="1:12" ht="15">
      <c r="A59" s="217"/>
      <c r="B59" s="258" t="s">
        <v>460</v>
      </c>
      <c r="C59" s="703">
        <v>37.88</v>
      </c>
      <c r="D59" s="703"/>
      <c r="E59" s="249"/>
      <c r="F59" s="248"/>
      <c r="G59" s="248"/>
      <c r="H59" s="248"/>
      <c r="I59" s="248"/>
      <c r="J59" s="248"/>
      <c r="K59" s="248"/>
      <c r="L59" s="248"/>
    </row>
    <row r="60" spans="1:12" ht="15">
      <c r="A60" s="217"/>
      <c r="B60" s="258" t="s">
        <v>461</v>
      </c>
      <c r="C60" s="703">
        <v>50.06</v>
      </c>
      <c r="D60" s="703"/>
      <c r="E60" s="249"/>
      <c r="F60" s="248"/>
      <c r="G60" s="248"/>
      <c r="H60" s="248"/>
      <c r="I60" s="248"/>
      <c r="J60" s="248"/>
      <c r="K60" s="248"/>
      <c r="L60" s="248"/>
    </row>
    <row r="61" spans="1:12" ht="15">
      <c r="A61" s="217"/>
      <c r="B61" s="258" t="s">
        <v>462</v>
      </c>
      <c r="C61" s="703">
        <v>72.52</v>
      </c>
      <c r="D61" s="703"/>
      <c r="E61" s="249"/>
      <c r="F61" s="248"/>
      <c r="G61" s="248"/>
      <c r="H61" s="248"/>
      <c r="I61" s="248"/>
      <c r="J61" s="248"/>
      <c r="K61" s="248"/>
      <c r="L61" s="248"/>
    </row>
    <row r="62" spans="1:12" ht="15">
      <c r="A62" s="217"/>
      <c r="B62" s="258" t="s">
        <v>463</v>
      </c>
      <c r="C62" s="703">
        <v>20.4</v>
      </c>
      <c r="D62" s="703"/>
      <c r="E62" s="249"/>
      <c r="F62" s="248"/>
      <c r="G62" s="248"/>
      <c r="H62" s="248"/>
      <c r="I62" s="248"/>
      <c r="J62" s="248"/>
      <c r="K62" s="248"/>
      <c r="L62" s="248"/>
    </row>
    <row r="63" spans="1:12" ht="15">
      <c r="A63" s="217"/>
      <c r="B63" s="258" t="s">
        <v>464</v>
      </c>
      <c r="C63" s="703">
        <v>17.55</v>
      </c>
      <c r="D63" s="703"/>
      <c r="E63" s="249"/>
      <c r="F63" s="248"/>
      <c r="G63" s="248"/>
      <c r="H63" s="248"/>
      <c r="I63" s="248"/>
      <c r="J63" s="248"/>
      <c r="K63" s="248"/>
      <c r="L63" s="248"/>
    </row>
    <row r="64" spans="1:12" ht="15">
      <c r="A64" s="217"/>
      <c r="B64" s="254"/>
      <c r="C64" s="249"/>
      <c r="D64" s="249"/>
      <c r="E64" s="249"/>
      <c r="F64" s="248"/>
      <c r="G64" s="248"/>
      <c r="H64" s="248"/>
      <c r="I64" s="248"/>
      <c r="J64" s="248"/>
      <c r="K64" s="248"/>
      <c r="L64" s="248"/>
    </row>
    <row r="65" spans="1:12" ht="15">
      <c r="A65" s="217"/>
      <c r="B65" s="591" t="s">
        <v>1064</v>
      </c>
      <c r="C65" s="638" t="s">
        <v>458</v>
      </c>
      <c r="D65" s="638"/>
      <c r="E65" s="249"/>
      <c r="F65" s="248"/>
      <c r="G65" s="248"/>
      <c r="H65" s="248"/>
      <c r="I65" s="248"/>
      <c r="J65" s="248"/>
      <c r="K65" s="248"/>
      <c r="L65" s="248"/>
    </row>
    <row r="66" spans="1:12" ht="15">
      <c r="A66" s="217"/>
      <c r="B66" s="591"/>
      <c r="C66" s="707">
        <v>60000</v>
      </c>
      <c r="D66" s="707"/>
      <c r="E66" s="249"/>
      <c r="F66" s="248"/>
      <c r="G66" s="248"/>
      <c r="H66" s="248"/>
      <c r="I66" s="248"/>
      <c r="J66" s="248"/>
      <c r="K66" s="248"/>
      <c r="L66" s="248"/>
    </row>
    <row r="67" spans="1:12" ht="15.75" thickBot="1">
      <c r="A67" s="217"/>
      <c r="B67" s="254"/>
      <c r="C67" s="249"/>
      <c r="D67" s="249"/>
      <c r="E67" s="249"/>
      <c r="F67" s="248"/>
      <c r="G67" s="248"/>
      <c r="H67" s="248"/>
      <c r="I67" s="248"/>
      <c r="J67" s="248"/>
      <c r="K67" s="248"/>
      <c r="L67" s="248"/>
    </row>
    <row r="68" spans="1:12" ht="15.75" thickBot="1">
      <c r="A68" s="217"/>
      <c r="B68" s="700" t="s">
        <v>623</v>
      </c>
      <c r="C68" s="701"/>
      <c r="D68" s="701"/>
      <c r="E68" s="701"/>
      <c r="F68" s="702"/>
      <c r="G68" s="248"/>
      <c r="H68" s="248"/>
      <c r="I68" s="248"/>
      <c r="J68" s="248"/>
      <c r="K68" s="248"/>
      <c r="L68" s="248"/>
    </row>
    <row r="69" spans="1:12" ht="15">
      <c r="A69" s="217"/>
      <c r="B69" s="254"/>
      <c r="C69" s="249"/>
      <c r="D69" s="249"/>
      <c r="E69" s="249"/>
      <c r="F69" s="249"/>
      <c r="G69" s="248"/>
      <c r="H69" s="248"/>
      <c r="I69" s="248"/>
      <c r="J69" s="248"/>
      <c r="K69" s="248"/>
      <c r="L69" s="248"/>
    </row>
    <row r="70" spans="1:12" ht="15">
      <c r="A70" s="217"/>
      <c r="B70" s="250"/>
      <c r="C70" s="591" t="s">
        <v>458</v>
      </c>
      <c r="D70" s="591"/>
      <c r="E70" s="591"/>
      <c r="F70" s="591"/>
      <c r="G70" s="591"/>
      <c r="H70" s="260"/>
      <c r="I70" s="248"/>
      <c r="J70" s="248"/>
      <c r="K70" s="248"/>
      <c r="L70" s="248"/>
    </row>
    <row r="71" spans="1:12" ht="15">
      <c r="A71" s="217"/>
      <c r="B71" s="253" t="s">
        <v>1055</v>
      </c>
      <c r="C71" s="696"/>
      <c r="D71" s="696"/>
      <c r="E71" s="696"/>
      <c r="F71" s="696"/>
      <c r="G71" s="696"/>
      <c r="H71" s="261"/>
      <c r="I71" s="248"/>
      <c r="J71" s="248"/>
      <c r="K71" s="248"/>
      <c r="L71" s="248"/>
    </row>
    <row r="72" spans="1:12" ht="15" customHeight="1">
      <c r="A72" s="217"/>
      <c r="B72" s="253" t="s">
        <v>1052</v>
      </c>
      <c r="C72" s="696" t="s">
        <v>724</v>
      </c>
      <c r="D72" s="696"/>
      <c r="E72" s="696"/>
      <c r="F72" s="696"/>
      <c r="G72" s="696"/>
      <c r="H72" s="261"/>
      <c r="I72" s="248"/>
      <c r="J72" s="248"/>
      <c r="K72" s="248"/>
      <c r="L72" s="248"/>
    </row>
    <row r="73" spans="1:12" ht="15">
      <c r="A73" s="217"/>
      <c r="B73" s="253" t="s">
        <v>1057</v>
      </c>
      <c r="C73" s="696"/>
      <c r="D73" s="696"/>
      <c r="E73" s="696"/>
      <c r="F73" s="696"/>
      <c r="G73" s="696"/>
      <c r="H73" s="248"/>
      <c r="I73" s="248"/>
      <c r="J73" s="248"/>
      <c r="K73" s="248"/>
      <c r="L73" s="248"/>
    </row>
    <row r="74" spans="1:12" ht="15">
      <c r="A74" s="217"/>
      <c r="B74" s="253" t="s">
        <v>1060</v>
      </c>
      <c r="C74" s="696"/>
      <c r="D74" s="696"/>
      <c r="E74" s="696"/>
      <c r="F74" s="696"/>
      <c r="G74" s="696"/>
      <c r="H74" s="248"/>
      <c r="I74" s="248"/>
      <c r="J74" s="248"/>
      <c r="K74" s="248"/>
      <c r="L74" s="248"/>
    </row>
    <row r="75" spans="1:12" ht="15">
      <c r="A75" s="217"/>
      <c r="B75" s="253" t="s">
        <v>1062</v>
      </c>
      <c r="C75" s="696"/>
      <c r="D75" s="696"/>
      <c r="E75" s="696"/>
      <c r="F75" s="696"/>
      <c r="G75" s="696"/>
      <c r="H75" s="248"/>
      <c r="I75" s="248"/>
      <c r="J75" s="248"/>
      <c r="K75" s="248"/>
      <c r="L75" s="248"/>
    </row>
    <row r="76" spans="1:12" ht="15">
      <c r="A76" s="217"/>
      <c r="B76" s="253" t="s">
        <v>1575</v>
      </c>
      <c r="C76" s="696"/>
      <c r="D76" s="696"/>
      <c r="E76" s="696"/>
      <c r="F76" s="696"/>
      <c r="G76" s="696"/>
      <c r="H76" s="248"/>
      <c r="I76" s="248"/>
      <c r="J76" s="248"/>
      <c r="K76" s="248"/>
      <c r="L76" s="248"/>
    </row>
    <row r="77" spans="1:12" ht="15">
      <c r="A77" s="217"/>
      <c r="B77" s="254"/>
      <c r="C77" s="249"/>
      <c r="D77" s="249"/>
      <c r="E77" s="249"/>
      <c r="F77" s="249"/>
      <c r="G77" s="248"/>
      <c r="H77" s="248"/>
      <c r="I77" s="248"/>
      <c r="J77" s="248"/>
      <c r="K77" s="248"/>
      <c r="L77" s="248"/>
    </row>
    <row r="78" spans="1:12" ht="15.75" thickBot="1">
      <c r="A78" s="217"/>
      <c r="B78" s="249"/>
      <c r="C78" s="249"/>
      <c r="D78" s="249"/>
      <c r="E78" s="249"/>
      <c r="F78" s="249"/>
      <c r="G78" s="248"/>
      <c r="H78" s="248"/>
      <c r="I78" s="248"/>
      <c r="J78" s="248"/>
      <c r="K78" s="248"/>
      <c r="L78" s="248"/>
    </row>
    <row r="79" spans="1:12" ht="15.75" thickBot="1">
      <c r="A79" s="217"/>
      <c r="B79" s="700" t="s">
        <v>725</v>
      </c>
      <c r="C79" s="701"/>
      <c r="D79" s="701"/>
      <c r="E79" s="701"/>
      <c r="F79" s="701"/>
      <c r="G79" s="701"/>
      <c r="H79" s="702"/>
      <c r="I79" s="248"/>
      <c r="J79" s="248"/>
      <c r="K79" s="248"/>
      <c r="L79" s="248"/>
    </row>
    <row r="80" spans="1:12" ht="15">
      <c r="A80" s="217"/>
      <c r="B80" s="254"/>
      <c r="C80" s="249"/>
      <c r="D80" s="249"/>
      <c r="E80" s="249"/>
      <c r="F80" s="249"/>
      <c r="G80" s="249"/>
      <c r="H80" s="249"/>
      <c r="I80" s="248"/>
      <c r="J80" s="248"/>
      <c r="K80" s="248"/>
      <c r="L80" s="248"/>
    </row>
    <row r="81" spans="1:12" ht="15">
      <c r="A81" s="217"/>
      <c r="B81" s="250"/>
      <c r="C81" s="591" t="s">
        <v>458</v>
      </c>
      <c r="D81" s="591"/>
      <c r="E81" s="591"/>
      <c r="F81" s="249"/>
      <c r="G81" s="249"/>
      <c r="H81" s="249"/>
      <c r="I81" s="248"/>
      <c r="J81" s="248"/>
      <c r="K81" s="248"/>
      <c r="L81" s="248"/>
    </row>
    <row r="82" spans="1:12" ht="15">
      <c r="A82" s="217"/>
      <c r="B82" s="253" t="s">
        <v>1055</v>
      </c>
      <c r="C82" s="696">
        <v>0</v>
      </c>
      <c r="D82" s="696"/>
      <c r="E82" s="696"/>
      <c r="F82" s="249"/>
      <c r="G82" s="249"/>
      <c r="H82" s="249"/>
      <c r="I82" s="248"/>
      <c r="J82" s="248"/>
      <c r="K82" s="248"/>
      <c r="L82" s="248"/>
    </row>
    <row r="83" spans="1:12" ht="15">
      <c r="A83" s="217"/>
      <c r="B83" s="253" t="s">
        <v>1052</v>
      </c>
      <c r="C83" s="696">
        <v>5</v>
      </c>
      <c r="D83" s="696"/>
      <c r="E83" s="696"/>
      <c r="F83" s="249"/>
      <c r="G83" s="249"/>
      <c r="H83" s="249"/>
      <c r="I83" s="248"/>
      <c r="J83" s="248"/>
      <c r="K83" s="248"/>
      <c r="L83" s="248"/>
    </row>
    <row r="84" spans="1:12" ht="15">
      <c r="A84" s="217"/>
      <c r="B84" s="253" t="s">
        <v>1057</v>
      </c>
      <c r="C84" s="696">
        <v>342</v>
      </c>
      <c r="D84" s="696"/>
      <c r="E84" s="696"/>
      <c r="F84" s="249"/>
      <c r="G84" s="249"/>
      <c r="H84" s="249"/>
      <c r="I84" s="248"/>
      <c r="J84" s="248"/>
      <c r="K84" s="248"/>
      <c r="L84" s="248"/>
    </row>
    <row r="85" spans="1:12" ht="15">
      <c r="A85" s="217"/>
      <c r="B85" s="253" t="s">
        <v>1060</v>
      </c>
      <c r="C85" s="696">
        <v>11</v>
      </c>
      <c r="D85" s="696"/>
      <c r="E85" s="696"/>
      <c r="F85" s="249"/>
      <c r="G85" s="249"/>
      <c r="H85" s="249"/>
      <c r="I85" s="248"/>
      <c r="J85" s="248"/>
      <c r="K85" s="248"/>
      <c r="L85" s="248"/>
    </row>
    <row r="86" spans="1:12" ht="15">
      <c r="A86" s="217"/>
      <c r="B86" s="253" t="s">
        <v>1062</v>
      </c>
      <c r="C86" s="696">
        <v>15</v>
      </c>
      <c r="D86" s="696"/>
      <c r="E86" s="696"/>
      <c r="F86" s="249"/>
      <c r="G86" s="249"/>
      <c r="H86" s="249"/>
      <c r="I86" s="248"/>
      <c r="J86" s="248"/>
      <c r="K86" s="248"/>
      <c r="L86" s="248"/>
    </row>
    <row r="87" spans="1:12" ht="15">
      <c r="A87" s="217"/>
      <c r="B87" s="253" t="s">
        <v>1575</v>
      </c>
      <c r="C87" s="696">
        <v>12</v>
      </c>
      <c r="D87" s="696"/>
      <c r="E87" s="696"/>
      <c r="F87" s="249"/>
      <c r="G87" s="249"/>
      <c r="H87" s="249"/>
      <c r="I87" s="248"/>
      <c r="J87" s="248"/>
      <c r="K87" s="248"/>
      <c r="L87" s="248"/>
    </row>
    <row r="88" spans="1:12" ht="15">
      <c r="A88" s="217"/>
      <c r="B88" s="253" t="s">
        <v>130</v>
      </c>
      <c r="C88" s="704">
        <f>SUM(C82:E87)</f>
        <v>385</v>
      </c>
      <c r="D88" s="705"/>
      <c r="E88" s="706"/>
      <c r="F88" s="249"/>
      <c r="G88" s="249"/>
      <c r="H88" s="249"/>
      <c r="I88" s="248"/>
      <c r="J88" s="248"/>
      <c r="K88" s="248"/>
      <c r="L88" s="248"/>
    </row>
    <row r="89" spans="1:12" ht="15.75" thickBot="1">
      <c r="A89" s="217"/>
      <c r="B89" s="249"/>
      <c r="C89" s="249"/>
      <c r="D89" s="249"/>
      <c r="E89" s="249"/>
      <c r="F89" s="249"/>
      <c r="G89" s="248"/>
      <c r="H89" s="248"/>
      <c r="I89" s="248"/>
      <c r="J89" s="248"/>
      <c r="K89" s="248"/>
      <c r="L89" s="248"/>
    </row>
    <row r="90" spans="1:12" ht="15.75" thickBot="1">
      <c r="A90" s="217"/>
      <c r="B90" s="700" t="s">
        <v>1018</v>
      </c>
      <c r="C90" s="701"/>
      <c r="D90" s="701"/>
      <c r="E90" s="701"/>
      <c r="F90" s="701"/>
      <c r="G90" s="701"/>
      <c r="H90" s="702"/>
      <c r="I90" s="248"/>
      <c r="J90" s="248"/>
      <c r="K90" s="248"/>
      <c r="L90" s="248"/>
    </row>
    <row r="91" spans="1:12" ht="15">
      <c r="A91" s="217"/>
      <c r="B91" s="254"/>
      <c r="C91" s="249"/>
      <c r="D91" s="249"/>
      <c r="E91" s="249"/>
      <c r="F91" s="249"/>
      <c r="G91" s="249"/>
      <c r="H91" s="249"/>
      <c r="I91" s="248"/>
      <c r="J91" s="248"/>
      <c r="K91" s="248"/>
      <c r="L91" s="248"/>
    </row>
    <row r="92" spans="1:12" ht="15">
      <c r="A92" s="217"/>
      <c r="B92" s="250"/>
      <c r="C92" s="591" t="s">
        <v>458</v>
      </c>
      <c r="D92" s="591"/>
      <c r="E92" s="591"/>
      <c r="F92" s="249"/>
      <c r="G92" s="249"/>
      <c r="H92" s="249"/>
      <c r="I92" s="248"/>
      <c r="J92" s="248"/>
      <c r="K92" s="248"/>
      <c r="L92" s="248"/>
    </row>
    <row r="93" spans="1:12" ht="15">
      <c r="A93" s="217"/>
      <c r="B93" s="253" t="s">
        <v>1055</v>
      </c>
      <c r="C93" s="696"/>
      <c r="D93" s="696"/>
      <c r="E93" s="696"/>
      <c r="F93" s="249"/>
      <c r="G93" s="249"/>
      <c r="H93" s="249"/>
      <c r="I93" s="248"/>
      <c r="J93" s="248"/>
      <c r="K93" s="248"/>
      <c r="L93" s="248"/>
    </row>
    <row r="94" spans="1:12" ht="15" customHeight="1">
      <c r="A94" s="217"/>
      <c r="B94" s="253" t="s">
        <v>1052</v>
      </c>
      <c r="C94" s="696" t="s">
        <v>465</v>
      </c>
      <c r="D94" s="696"/>
      <c r="E94" s="696"/>
      <c r="F94" s="249"/>
      <c r="G94" s="249"/>
      <c r="H94" s="249"/>
      <c r="I94" s="248"/>
      <c r="J94" s="248"/>
      <c r="K94" s="248"/>
      <c r="L94" s="248"/>
    </row>
    <row r="95" spans="1:12" ht="15">
      <c r="A95" s="217"/>
      <c r="B95" s="253" t="s">
        <v>1057</v>
      </c>
      <c r="C95" s="696"/>
      <c r="D95" s="696"/>
      <c r="E95" s="696"/>
      <c r="F95" s="249"/>
      <c r="G95" s="249"/>
      <c r="H95" s="249"/>
      <c r="I95" s="248"/>
      <c r="J95" s="248"/>
      <c r="K95" s="248"/>
      <c r="L95" s="248"/>
    </row>
    <row r="96" spans="1:12" ht="15">
      <c r="A96" s="217"/>
      <c r="B96" s="253" t="s">
        <v>1060</v>
      </c>
      <c r="C96" s="696"/>
      <c r="D96" s="696"/>
      <c r="E96" s="696"/>
      <c r="F96" s="249"/>
      <c r="G96" s="249"/>
      <c r="H96" s="249"/>
      <c r="I96" s="248"/>
      <c r="J96" s="248"/>
      <c r="K96" s="248"/>
      <c r="L96" s="248"/>
    </row>
    <row r="97" spans="1:12" ht="15">
      <c r="A97" s="217"/>
      <c r="B97" s="253" t="s">
        <v>1062</v>
      </c>
      <c r="C97" s="696"/>
      <c r="D97" s="696"/>
      <c r="E97" s="696"/>
      <c r="F97" s="249"/>
      <c r="G97" s="249"/>
      <c r="H97" s="249"/>
      <c r="I97" s="248"/>
      <c r="J97" s="248"/>
      <c r="K97" s="248"/>
      <c r="L97" s="248"/>
    </row>
    <row r="98" spans="1:12" ht="15">
      <c r="A98" s="217"/>
      <c r="B98" s="253" t="s">
        <v>1575</v>
      </c>
      <c r="C98" s="696"/>
      <c r="D98" s="696"/>
      <c r="E98" s="696"/>
      <c r="F98" s="249"/>
      <c r="G98" s="249"/>
      <c r="H98" s="249"/>
      <c r="I98" s="248"/>
      <c r="J98" s="248"/>
      <c r="K98" s="248"/>
      <c r="L98" s="248"/>
    </row>
    <row r="99" spans="1:12" ht="15.75" thickBot="1">
      <c r="A99" s="217"/>
      <c r="B99" s="254"/>
      <c r="C99" s="249"/>
      <c r="D99" s="249"/>
      <c r="E99" s="249"/>
      <c r="F99" s="249"/>
      <c r="G99" s="249"/>
      <c r="H99" s="249"/>
      <c r="I99" s="248"/>
      <c r="J99" s="248"/>
      <c r="K99" s="248"/>
      <c r="L99" s="248"/>
    </row>
    <row r="100" spans="1:12" ht="15.75" thickBot="1">
      <c r="A100" s="217"/>
      <c r="B100" s="700" t="s">
        <v>624</v>
      </c>
      <c r="C100" s="701"/>
      <c r="D100" s="701"/>
      <c r="E100" s="701"/>
      <c r="F100" s="701"/>
      <c r="G100" s="701"/>
      <c r="H100" s="701"/>
      <c r="I100" s="701"/>
      <c r="J100" s="701"/>
      <c r="K100" s="701"/>
      <c r="L100" s="702"/>
    </row>
    <row r="101" spans="1:12" ht="15">
      <c r="A101" s="217"/>
      <c r="B101" s="254"/>
      <c r="C101" s="249"/>
      <c r="D101" s="249"/>
      <c r="E101" s="249"/>
      <c r="F101" s="249"/>
      <c r="G101" s="249"/>
      <c r="H101" s="249"/>
      <c r="I101" s="249"/>
      <c r="J101" s="249"/>
      <c r="K101" s="249"/>
      <c r="L101" s="249"/>
    </row>
    <row r="102" spans="1:12" ht="15">
      <c r="A102" s="217"/>
      <c r="B102" s="254"/>
      <c r="C102" s="591" t="s">
        <v>466</v>
      </c>
      <c r="D102" s="591"/>
      <c r="E102" s="253" t="s">
        <v>467</v>
      </c>
      <c r="F102" s="253" t="s">
        <v>468</v>
      </c>
      <c r="G102" s="591" t="s">
        <v>469</v>
      </c>
      <c r="H102" s="591"/>
      <c r="I102" s="591" t="s">
        <v>470</v>
      </c>
      <c r="J102" s="591"/>
      <c r="K102" s="249"/>
      <c r="L102" s="249"/>
    </row>
    <row r="103" spans="1:12" ht="15">
      <c r="A103" s="217"/>
      <c r="B103" s="258" t="s">
        <v>1055</v>
      </c>
      <c r="C103" s="696"/>
      <c r="D103" s="696"/>
      <c r="E103" s="180"/>
      <c r="F103" s="180"/>
      <c r="G103" s="696"/>
      <c r="H103" s="696"/>
      <c r="I103" s="696"/>
      <c r="J103" s="696"/>
      <c r="K103" s="249"/>
      <c r="L103" s="249"/>
    </row>
    <row r="104" spans="1:12" ht="15">
      <c r="A104" s="217"/>
      <c r="B104" s="258" t="s">
        <v>1052</v>
      </c>
      <c r="C104" s="696">
        <v>191</v>
      </c>
      <c r="D104" s="696"/>
      <c r="E104" s="180">
        <v>108</v>
      </c>
      <c r="F104" s="180">
        <v>79</v>
      </c>
      <c r="G104" s="696">
        <v>62</v>
      </c>
      <c r="H104" s="696"/>
      <c r="I104" s="696">
        <v>14</v>
      </c>
      <c r="J104" s="696"/>
      <c r="K104" s="249"/>
      <c r="L104" s="249"/>
    </row>
    <row r="105" spans="1:12" ht="15">
      <c r="A105" s="217"/>
      <c r="B105" s="258" t="s">
        <v>1057</v>
      </c>
      <c r="C105" s="696"/>
      <c r="D105" s="696"/>
      <c r="E105" s="180"/>
      <c r="F105" s="180"/>
      <c r="G105" s="696"/>
      <c r="H105" s="696"/>
      <c r="I105" s="696"/>
      <c r="J105" s="696"/>
      <c r="K105" s="249"/>
      <c r="L105" s="249"/>
    </row>
    <row r="106" spans="1:12" ht="15">
      <c r="A106" s="217"/>
      <c r="B106" s="258" t="s">
        <v>1060</v>
      </c>
      <c r="C106" s="696"/>
      <c r="D106" s="696"/>
      <c r="E106" s="180"/>
      <c r="F106" s="180"/>
      <c r="G106" s="696"/>
      <c r="H106" s="696"/>
      <c r="I106" s="696"/>
      <c r="J106" s="696"/>
      <c r="K106" s="249"/>
      <c r="L106" s="249"/>
    </row>
    <row r="107" spans="1:12" ht="15">
      <c r="A107" s="217"/>
      <c r="B107" s="258" t="s">
        <v>1062</v>
      </c>
      <c r="C107" s="696"/>
      <c r="D107" s="696"/>
      <c r="E107" s="180"/>
      <c r="F107" s="180"/>
      <c r="G107" s="696"/>
      <c r="H107" s="696"/>
      <c r="I107" s="696"/>
      <c r="J107" s="696"/>
      <c r="K107" s="249"/>
      <c r="L107" s="249"/>
    </row>
    <row r="108" spans="1:12" ht="15">
      <c r="A108" s="217"/>
      <c r="B108" s="258" t="s">
        <v>1064</v>
      </c>
      <c r="C108" s="696"/>
      <c r="D108" s="696"/>
      <c r="E108" s="180"/>
      <c r="F108" s="180"/>
      <c r="G108" s="696"/>
      <c r="H108" s="696"/>
      <c r="I108" s="696"/>
      <c r="J108" s="696"/>
      <c r="K108" s="249"/>
      <c r="L108" s="249"/>
    </row>
    <row r="109" spans="1:12" ht="15">
      <c r="A109" s="217"/>
      <c r="B109" s="258" t="s">
        <v>130</v>
      </c>
      <c r="C109" s="696"/>
      <c r="D109" s="696"/>
      <c r="E109" s="180"/>
      <c r="F109" s="180"/>
      <c r="G109" s="696"/>
      <c r="H109" s="696"/>
      <c r="I109" s="696"/>
      <c r="J109" s="696"/>
      <c r="K109" s="249"/>
      <c r="L109" s="249"/>
    </row>
    <row r="110" ht="15.75" thickBot="1"/>
    <row r="111" spans="1:12" ht="30.75" customHeight="1" thickBot="1">
      <c r="A111" s="217"/>
      <c r="B111" s="700" t="s">
        <v>471</v>
      </c>
      <c r="C111" s="701"/>
      <c r="D111" s="701"/>
      <c r="E111" s="701"/>
      <c r="F111" s="701"/>
      <c r="G111" s="701"/>
      <c r="H111" s="701"/>
      <c r="I111" s="701"/>
      <c r="J111" s="701"/>
      <c r="K111" s="701"/>
      <c r="L111" s="702"/>
    </row>
    <row r="113" spans="1:12" ht="18" customHeight="1">
      <c r="A113" s="217"/>
      <c r="B113" s="254"/>
      <c r="C113" s="591" t="s">
        <v>1721</v>
      </c>
      <c r="D113" s="591"/>
      <c r="E113" s="253" t="s">
        <v>1722</v>
      </c>
      <c r="F113" s="253" t="s">
        <v>1723</v>
      </c>
      <c r="G113" s="253" t="s">
        <v>1724</v>
      </c>
      <c r="H113" s="253" t="s">
        <v>472</v>
      </c>
      <c r="I113" s="253" t="s">
        <v>473</v>
      </c>
      <c r="J113" s="638" t="s">
        <v>474</v>
      </c>
      <c r="K113" s="638"/>
      <c r="L113" s="249"/>
    </row>
    <row r="114" spans="1:12" ht="15">
      <c r="A114" s="217"/>
      <c r="B114" s="262" t="s">
        <v>1055</v>
      </c>
      <c r="C114" s="696"/>
      <c r="D114" s="696"/>
      <c r="E114" s="180"/>
      <c r="F114" s="180"/>
      <c r="G114" s="180"/>
      <c r="H114" s="180"/>
      <c r="I114" s="180"/>
      <c r="J114" s="696"/>
      <c r="K114" s="696"/>
      <c r="L114" s="249"/>
    </row>
    <row r="115" spans="1:12" ht="15">
      <c r="A115" s="217"/>
      <c r="B115" s="262" t="s">
        <v>1052</v>
      </c>
      <c r="C115" s="696">
        <v>79</v>
      </c>
      <c r="D115" s="696"/>
      <c r="E115" s="180">
        <v>169</v>
      </c>
      <c r="F115" s="180">
        <v>118</v>
      </c>
      <c r="G115" s="180">
        <v>61</v>
      </c>
      <c r="H115" s="180">
        <v>16</v>
      </c>
      <c r="I115" s="180">
        <v>11</v>
      </c>
      <c r="J115" s="696">
        <v>411</v>
      </c>
      <c r="K115" s="696"/>
      <c r="L115" s="249"/>
    </row>
    <row r="116" spans="1:12" ht="15">
      <c r="A116" s="217"/>
      <c r="B116" s="262" t="s">
        <v>1057</v>
      </c>
      <c r="C116" s="696"/>
      <c r="D116" s="696"/>
      <c r="E116" s="180"/>
      <c r="F116" s="180"/>
      <c r="G116" s="180"/>
      <c r="H116" s="180"/>
      <c r="I116" s="180"/>
      <c r="J116" s="696"/>
      <c r="K116" s="696"/>
      <c r="L116" s="249"/>
    </row>
    <row r="117" spans="1:12" ht="15">
      <c r="A117" s="217"/>
      <c r="B117" s="262" t="s">
        <v>1060</v>
      </c>
      <c r="C117" s="696"/>
      <c r="D117" s="696"/>
      <c r="E117" s="180"/>
      <c r="F117" s="180"/>
      <c r="G117" s="180"/>
      <c r="H117" s="180"/>
      <c r="I117" s="180"/>
      <c r="J117" s="696"/>
      <c r="K117" s="696"/>
      <c r="L117" s="249"/>
    </row>
    <row r="118" spans="1:12" ht="15">
      <c r="A118" s="217"/>
      <c r="B118" s="262" t="s">
        <v>1062</v>
      </c>
      <c r="C118" s="696"/>
      <c r="D118" s="696"/>
      <c r="E118" s="180"/>
      <c r="F118" s="180"/>
      <c r="G118" s="180"/>
      <c r="H118" s="180"/>
      <c r="I118" s="180"/>
      <c r="J118" s="696"/>
      <c r="K118" s="696"/>
      <c r="L118" s="249"/>
    </row>
    <row r="119" spans="1:12" ht="15">
      <c r="A119" s="217"/>
      <c r="B119" s="262" t="s">
        <v>1064</v>
      </c>
      <c r="C119" s="696"/>
      <c r="D119" s="696"/>
      <c r="E119" s="180"/>
      <c r="F119" s="180"/>
      <c r="G119" s="180"/>
      <c r="H119" s="180"/>
      <c r="I119" s="180"/>
      <c r="J119" s="696"/>
      <c r="K119" s="696"/>
      <c r="L119" s="249"/>
    </row>
    <row r="120" spans="1:12" ht="15">
      <c r="A120" s="217"/>
      <c r="B120" s="262" t="s">
        <v>130</v>
      </c>
      <c r="C120" s="696"/>
      <c r="D120" s="696"/>
      <c r="E120" s="180"/>
      <c r="F120" s="180"/>
      <c r="G120" s="180"/>
      <c r="H120" s="180"/>
      <c r="I120" s="180"/>
      <c r="J120" s="696"/>
      <c r="K120" s="696"/>
      <c r="L120" s="249"/>
    </row>
    <row r="121" ht="15.75" thickBot="1"/>
    <row r="122" spans="1:12" ht="15" customHeight="1" thickBot="1">
      <c r="A122" s="217"/>
      <c r="B122" s="700" t="s">
        <v>625</v>
      </c>
      <c r="C122" s="701"/>
      <c r="D122" s="701"/>
      <c r="E122" s="701"/>
      <c r="F122" s="701"/>
      <c r="G122" s="701"/>
      <c r="H122" s="701"/>
      <c r="I122" s="702"/>
      <c r="J122" s="248"/>
      <c r="K122" s="248"/>
      <c r="L122" s="248"/>
    </row>
    <row r="124" spans="1:12" ht="15" customHeight="1">
      <c r="A124" s="217"/>
      <c r="B124" s="254"/>
      <c r="C124" s="638" t="s">
        <v>475</v>
      </c>
      <c r="D124" s="638"/>
      <c r="E124" s="638" t="s">
        <v>476</v>
      </c>
      <c r="F124" s="638"/>
      <c r="G124" s="638" t="s">
        <v>477</v>
      </c>
      <c r="H124" s="638"/>
      <c r="I124" s="638" t="s">
        <v>478</v>
      </c>
      <c r="J124" s="638"/>
      <c r="K124" s="248"/>
      <c r="L124" s="248"/>
    </row>
    <row r="125" spans="1:12" ht="15" customHeight="1">
      <c r="A125" s="217"/>
      <c r="B125" s="262" t="s">
        <v>1055</v>
      </c>
      <c r="C125" s="708"/>
      <c r="D125" s="708"/>
      <c r="E125" s="708"/>
      <c r="F125" s="708"/>
      <c r="G125" s="708"/>
      <c r="H125" s="708"/>
      <c r="I125" s="708"/>
      <c r="J125" s="708"/>
      <c r="K125" s="248"/>
      <c r="L125" s="248"/>
    </row>
    <row r="126" spans="1:12" ht="15" customHeight="1">
      <c r="A126" s="217"/>
      <c r="B126" s="262" t="s">
        <v>1052</v>
      </c>
      <c r="C126" s="708">
        <v>154</v>
      </c>
      <c r="D126" s="708"/>
      <c r="E126" s="708">
        <v>181</v>
      </c>
      <c r="F126" s="708"/>
      <c r="G126" s="708">
        <v>104</v>
      </c>
      <c r="H126" s="708"/>
      <c r="I126" s="708">
        <v>15</v>
      </c>
      <c r="J126" s="708"/>
      <c r="K126" s="248"/>
      <c r="L126" s="248"/>
    </row>
    <row r="127" spans="1:12" ht="15" customHeight="1">
      <c r="A127" s="217"/>
      <c r="B127" s="262" t="s">
        <v>1057</v>
      </c>
      <c r="C127" s="708"/>
      <c r="D127" s="708"/>
      <c r="E127" s="708"/>
      <c r="F127" s="708"/>
      <c r="G127" s="708"/>
      <c r="H127" s="708"/>
      <c r="I127" s="708"/>
      <c r="J127" s="708"/>
      <c r="K127" s="248"/>
      <c r="L127" s="248"/>
    </row>
    <row r="128" spans="1:12" ht="15" customHeight="1">
      <c r="A128" s="217"/>
      <c r="B128" s="262" t="s">
        <v>1060</v>
      </c>
      <c r="C128" s="708"/>
      <c r="D128" s="708"/>
      <c r="E128" s="708"/>
      <c r="F128" s="708"/>
      <c r="G128" s="708"/>
      <c r="H128" s="708"/>
      <c r="I128" s="708"/>
      <c r="J128" s="708"/>
      <c r="K128" s="248"/>
      <c r="L128" s="248"/>
    </row>
    <row r="129" spans="1:12" ht="15" customHeight="1">
      <c r="A129" s="217"/>
      <c r="B129" s="262" t="s">
        <v>1062</v>
      </c>
      <c r="C129" s="708"/>
      <c r="D129" s="708"/>
      <c r="E129" s="708"/>
      <c r="F129" s="708"/>
      <c r="G129" s="708"/>
      <c r="H129" s="708"/>
      <c r="I129" s="708"/>
      <c r="J129" s="708"/>
      <c r="K129" s="248"/>
      <c r="L129" s="248"/>
    </row>
    <row r="130" spans="1:12" ht="15" customHeight="1">
      <c r="A130" s="217"/>
      <c r="B130" s="262" t="s">
        <v>1064</v>
      </c>
      <c r="C130" s="708"/>
      <c r="D130" s="708"/>
      <c r="E130" s="708"/>
      <c r="F130" s="708"/>
      <c r="G130" s="708"/>
      <c r="H130" s="708"/>
      <c r="I130" s="696"/>
      <c r="J130" s="696"/>
      <c r="K130" s="248"/>
      <c r="L130" s="248"/>
    </row>
    <row r="131" spans="1:12" ht="15" customHeight="1">
      <c r="A131" s="217"/>
      <c r="B131" s="262" t="s">
        <v>130</v>
      </c>
      <c r="C131" s="708"/>
      <c r="D131" s="708"/>
      <c r="E131" s="708"/>
      <c r="F131" s="708"/>
      <c r="G131" s="708"/>
      <c r="H131" s="708"/>
      <c r="I131" s="696"/>
      <c r="J131" s="696"/>
      <c r="K131" s="248"/>
      <c r="L131" s="248"/>
    </row>
    <row r="132" ht="15.75" thickBot="1"/>
    <row r="133" spans="1:12" ht="15" customHeight="1">
      <c r="A133" s="217"/>
      <c r="B133" s="709" t="s">
        <v>626</v>
      </c>
      <c r="C133" s="710"/>
      <c r="D133" s="711"/>
      <c r="E133" s="247"/>
      <c r="F133" s="248"/>
      <c r="G133" s="248"/>
      <c r="H133" s="248"/>
      <c r="I133" s="252"/>
      <c r="J133" s="252"/>
      <c r="K133" s="248"/>
      <c r="L133" s="248"/>
    </row>
    <row r="134" spans="1:12" ht="15.75" thickBot="1">
      <c r="A134" s="217"/>
      <c r="B134" s="268" t="s">
        <v>1052</v>
      </c>
      <c r="C134" s="263">
        <v>4279.49</v>
      </c>
      <c r="D134" s="264"/>
      <c r="E134" s="249"/>
      <c r="F134" s="248"/>
      <c r="G134" s="248"/>
      <c r="H134" s="248"/>
      <c r="I134" s="252"/>
      <c r="J134" s="252"/>
      <c r="K134" s="248"/>
      <c r="L134" s="248"/>
    </row>
    <row r="135" spans="1:12" ht="15.75" thickBot="1">
      <c r="A135" s="217"/>
      <c r="B135" s="249"/>
      <c r="C135" s="249"/>
      <c r="D135" s="249"/>
      <c r="E135" s="249"/>
      <c r="F135" s="248"/>
      <c r="G135" s="248"/>
      <c r="H135" s="248"/>
      <c r="I135" s="252"/>
      <c r="J135" s="252"/>
      <c r="K135" s="248"/>
      <c r="L135" s="248"/>
    </row>
    <row r="136" spans="1:12" ht="15" customHeight="1">
      <c r="A136" s="217"/>
      <c r="B136" s="712" t="s">
        <v>627</v>
      </c>
      <c r="C136" s="713"/>
      <c r="D136" s="713"/>
      <c r="E136" s="713"/>
      <c r="F136" s="713"/>
      <c r="G136" s="713"/>
      <c r="H136" s="714"/>
      <c r="I136" s="247"/>
      <c r="J136" s="252"/>
      <c r="K136" s="248"/>
      <c r="L136" s="248"/>
    </row>
    <row r="137" spans="1:12" ht="15.75" thickBot="1">
      <c r="A137" s="217"/>
      <c r="B137" s="268" t="s">
        <v>1052</v>
      </c>
      <c r="C137" s="715">
        <v>452</v>
      </c>
      <c r="D137" s="716"/>
      <c r="E137" s="716"/>
      <c r="F137" s="716"/>
      <c r="G137" s="716"/>
      <c r="H137" s="717"/>
      <c r="I137" s="252"/>
      <c r="J137" s="252"/>
      <c r="K137" s="248"/>
      <c r="L137" s="248"/>
    </row>
    <row r="138" spans="1:12" ht="15.75" thickBot="1">
      <c r="A138" s="217"/>
      <c r="J138" s="248"/>
      <c r="K138" s="248"/>
      <c r="L138" s="248"/>
    </row>
    <row r="139" spans="1:12" ht="15.75" thickBot="1">
      <c r="A139" s="217"/>
      <c r="B139" s="700" t="s">
        <v>628</v>
      </c>
      <c r="C139" s="701"/>
      <c r="D139" s="701"/>
      <c r="E139" s="701"/>
      <c r="F139" s="701"/>
      <c r="G139" s="701"/>
      <c r="H139" s="701"/>
      <c r="I139" s="702"/>
      <c r="J139" s="249"/>
      <c r="K139" s="249"/>
      <c r="L139" s="248"/>
    </row>
    <row r="141" spans="2:7" ht="15">
      <c r="B141" s="254"/>
      <c r="C141" s="120" t="s">
        <v>479</v>
      </c>
      <c r="D141" s="120" t="s">
        <v>480</v>
      </c>
      <c r="E141" s="116" t="s">
        <v>481</v>
      </c>
      <c r="F141" s="116" t="s">
        <v>482</v>
      </c>
      <c r="G141" s="116" t="s">
        <v>483</v>
      </c>
    </row>
    <row r="142" spans="2:7" ht="15">
      <c r="B142" s="253" t="s">
        <v>1055</v>
      </c>
      <c r="C142" s="180"/>
      <c r="D142" s="180"/>
      <c r="E142" s="118"/>
      <c r="F142" s="118"/>
      <c r="G142" s="118"/>
    </row>
    <row r="143" spans="2:7" ht="15">
      <c r="B143" s="253" t="s">
        <v>1052</v>
      </c>
      <c r="C143" s="180">
        <v>79</v>
      </c>
      <c r="D143" s="180">
        <v>169</v>
      </c>
      <c r="E143" s="118">
        <v>179</v>
      </c>
      <c r="F143" s="118">
        <v>25</v>
      </c>
      <c r="G143" s="118">
        <v>2</v>
      </c>
    </row>
    <row r="144" spans="2:7" ht="15">
      <c r="B144" s="253" t="s">
        <v>1057</v>
      </c>
      <c r="C144" s="180"/>
      <c r="D144" s="180"/>
      <c r="E144" s="118"/>
      <c r="F144" s="118"/>
      <c r="G144" s="118"/>
    </row>
    <row r="145" spans="2:7" ht="15">
      <c r="B145" s="253" t="s">
        <v>1060</v>
      </c>
      <c r="C145" s="180"/>
      <c r="D145" s="180"/>
      <c r="E145" s="118"/>
      <c r="F145" s="118"/>
      <c r="G145" s="118"/>
    </row>
    <row r="146" spans="2:7" ht="15">
      <c r="B146" s="253" t="s">
        <v>1062</v>
      </c>
      <c r="C146" s="180"/>
      <c r="D146" s="180"/>
      <c r="E146" s="118"/>
      <c r="F146" s="118"/>
      <c r="G146" s="118"/>
    </row>
    <row r="147" spans="2:7" ht="15">
      <c r="B147" s="253" t="s">
        <v>1575</v>
      </c>
      <c r="C147" s="180"/>
      <c r="D147" s="180"/>
      <c r="E147" s="118"/>
      <c r="F147" s="118"/>
      <c r="G147" s="118"/>
    </row>
    <row r="148" spans="2:7" ht="15">
      <c r="B148" s="120" t="s">
        <v>130</v>
      </c>
      <c r="C148" s="180"/>
      <c r="D148" s="180"/>
      <c r="E148" s="118"/>
      <c r="F148" s="118"/>
      <c r="G148" s="118"/>
    </row>
  </sheetData>
  <sheetProtection/>
  <mergeCells count="150">
    <mergeCell ref="B2:D2"/>
    <mergeCell ref="C4:D4"/>
    <mergeCell ref="C5:D5"/>
    <mergeCell ref="C6:D6"/>
    <mergeCell ref="C7:D7"/>
    <mergeCell ref="C8:D8"/>
    <mergeCell ref="C9:D9"/>
    <mergeCell ref="C10:D10"/>
    <mergeCell ref="C11:D11"/>
    <mergeCell ref="B133:D133"/>
    <mergeCell ref="B136:H136"/>
    <mergeCell ref="C137:H137"/>
    <mergeCell ref="C127:D127"/>
    <mergeCell ref="C128:D128"/>
    <mergeCell ref="C129:D129"/>
    <mergeCell ref="C130:D130"/>
    <mergeCell ref="C131:D131"/>
    <mergeCell ref="E129:F129"/>
    <mergeCell ref="I127:J127"/>
    <mergeCell ref="I128:J128"/>
    <mergeCell ref="I129:J129"/>
    <mergeCell ref="I130:J130"/>
    <mergeCell ref="I131:J131"/>
    <mergeCell ref="E130:F130"/>
    <mergeCell ref="E131:F131"/>
    <mergeCell ref="G127:H127"/>
    <mergeCell ref="G128:H128"/>
    <mergeCell ref="G129:H129"/>
    <mergeCell ref="G130:H130"/>
    <mergeCell ref="G131:H131"/>
    <mergeCell ref="E127:F127"/>
    <mergeCell ref="E128:F128"/>
    <mergeCell ref="C124:D124"/>
    <mergeCell ref="E124:F124"/>
    <mergeCell ref="G124:H124"/>
    <mergeCell ref="I124:J124"/>
    <mergeCell ref="C125:D125"/>
    <mergeCell ref="C126:D126"/>
    <mergeCell ref="I125:J125"/>
    <mergeCell ref="I126:J126"/>
    <mergeCell ref="G125:H125"/>
    <mergeCell ref="G126:H126"/>
    <mergeCell ref="E125:F125"/>
    <mergeCell ref="E126:F126"/>
    <mergeCell ref="J115:K115"/>
    <mergeCell ref="J116:K116"/>
    <mergeCell ref="J117:K117"/>
    <mergeCell ref="J118:K118"/>
    <mergeCell ref="J119:K119"/>
    <mergeCell ref="J120:K120"/>
    <mergeCell ref="C117:D117"/>
    <mergeCell ref="C118:D118"/>
    <mergeCell ref="C119:D119"/>
    <mergeCell ref="C120:D120"/>
    <mergeCell ref="C115:D115"/>
    <mergeCell ref="C116:D116"/>
    <mergeCell ref="C113:D113"/>
    <mergeCell ref="C114:D114"/>
    <mergeCell ref="C107:D107"/>
    <mergeCell ref="C108:D108"/>
    <mergeCell ref="J113:K113"/>
    <mergeCell ref="B111:L111"/>
    <mergeCell ref="I108:J108"/>
    <mergeCell ref="I109:J109"/>
    <mergeCell ref="G108:H108"/>
    <mergeCell ref="G109:H109"/>
    <mergeCell ref="C109:D109"/>
    <mergeCell ref="J114:K114"/>
    <mergeCell ref="C102:D102"/>
    <mergeCell ref="G102:H102"/>
    <mergeCell ref="I102:J102"/>
    <mergeCell ref="C103:D103"/>
    <mergeCell ref="C104:D104"/>
    <mergeCell ref="I103:J103"/>
    <mergeCell ref="I104:J104"/>
    <mergeCell ref="C105:D105"/>
    <mergeCell ref="C106:D106"/>
    <mergeCell ref="C95:E95"/>
    <mergeCell ref="C98:E98"/>
    <mergeCell ref="G105:H105"/>
    <mergeCell ref="G106:H106"/>
    <mergeCell ref="I107:J107"/>
    <mergeCell ref="G107:H107"/>
    <mergeCell ref="G103:H103"/>
    <mergeCell ref="G104:H104"/>
    <mergeCell ref="I105:J105"/>
    <mergeCell ref="I106:J106"/>
    <mergeCell ref="C96:E96"/>
    <mergeCell ref="B79:H79"/>
    <mergeCell ref="C81:E81"/>
    <mergeCell ref="C82:E82"/>
    <mergeCell ref="C83:E83"/>
    <mergeCell ref="C84:E84"/>
    <mergeCell ref="C85:E85"/>
    <mergeCell ref="C86:E86"/>
    <mergeCell ref="C94:E94"/>
    <mergeCell ref="C93:E93"/>
    <mergeCell ref="C92:E92"/>
    <mergeCell ref="C72:G72"/>
    <mergeCell ref="C73:G73"/>
    <mergeCell ref="C74:G74"/>
    <mergeCell ref="C75:G75"/>
    <mergeCell ref="C87:E87"/>
    <mergeCell ref="C88:E88"/>
    <mergeCell ref="C76:G76"/>
    <mergeCell ref="C42:D42"/>
    <mergeCell ref="C63:D63"/>
    <mergeCell ref="C52:D52"/>
    <mergeCell ref="C53:D53"/>
    <mergeCell ref="C54:D54"/>
    <mergeCell ref="C58:D58"/>
    <mergeCell ref="C59:D59"/>
    <mergeCell ref="C60:D60"/>
    <mergeCell ref="C61:D61"/>
    <mergeCell ref="C62:D62"/>
    <mergeCell ref="C38:D38"/>
    <mergeCell ref="C39:D39"/>
    <mergeCell ref="C40:D40"/>
    <mergeCell ref="C41:D41"/>
    <mergeCell ref="B13:D13"/>
    <mergeCell ref="B24:D24"/>
    <mergeCell ref="B35:D35"/>
    <mergeCell ref="B68:F68"/>
    <mergeCell ref="C20:D20"/>
    <mergeCell ref="C21:D21"/>
    <mergeCell ref="C22:D22"/>
    <mergeCell ref="C50:D50"/>
    <mergeCell ref="C51:D51"/>
    <mergeCell ref="C37:D37"/>
    <mergeCell ref="B139:I139"/>
    <mergeCell ref="C15:D15"/>
    <mergeCell ref="C16:D16"/>
    <mergeCell ref="C17:D17"/>
    <mergeCell ref="C18:D18"/>
    <mergeCell ref="C19:D19"/>
    <mergeCell ref="B90:H90"/>
    <mergeCell ref="B100:L100"/>
    <mergeCell ref="B122:I122"/>
    <mergeCell ref="C97:E97"/>
    <mergeCell ref="C43:D43"/>
    <mergeCell ref="C44:D44"/>
    <mergeCell ref="C48:D48"/>
    <mergeCell ref="C49:D49"/>
    <mergeCell ref="B65:B66"/>
    <mergeCell ref="C71:G71"/>
    <mergeCell ref="C70:G70"/>
    <mergeCell ref="B46:H46"/>
    <mergeCell ref="B56:D56"/>
    <mergeCell ref="C65:D65"/>
    <mergeCell ref="C66:D6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2:I29"/>
  <sheetViews>
    <sheetView zoomScalePageLayoutView="0" workbookViewId="0" topLeftCell="A1">
      <selection activeCell="B2" sqref="B2:E2"/>
    </sheetView>
  </sheetViews>
  <sheetFormatPr defaultColWidth="9.140625" defaultRowHeight="15"/>
  <cols>
    <col min="2" max="2" width="14.8515625" style="0" customWidth="1"/>
    <col min="3" max="3" width="11.57421875" style="0" customWidth="1"/>
    <col min="4" max="4" width="13.7109375" style="0" customWidth="1"/>
    <col min="5" max="5" width="12.57421875" style="0" customWidth="1"/>
    <col min="6" max="6" width="13.57421875" style="0" customWidth="1"/>
    <col min="7" max="7" width="11.421875" style="0" customWidth="1"/>
  </cols>
  <sheetData>
    <row r="1" ht="15.75" thickBot="1"/>
    <row r="2" spans="2:5" ht="15.75" thickBot="1">
      <c r="B2" s="653" t="s">
        <v>484</v>
      </c>
      <c r="C2" s="718"/>
      <c r="D2" s="718"/>
      <c r="E2" s="654"/>
    </row>
    <row r="4" spans="3:7" ht="15">
      <c r="C4" s="116" t="s">
        <v>485</v>
      </c>
      <c r="D4" s="116" t="s">
        <v>486</v>
      </c>
      <c r="E4" s="116" t="s">
        <v>487</v>
      </c>
      <c r="F4" s="116" t="s">
        <v>488</v>
      </c>
      <c r="G4" s="116" t="s">
        <v>130</v>
      </c>
    </row>
    <row r="5" spans="2:7" ht="15">
      <c r="B5" s="265" t="s">
        <v>1055</v>
      </c>
      <c r="C5" s="210"/>
      <c r="D5" s="210"/>
      <c r="E5" s="210"/>
      <c r="F5" s="210"/>
      <c r="G5" s="210"/>
    </row>
    <row r="6" spans="2:7" ht="15">
      <c r="B6" s="265" t="s">
        <v>1052</v>
      </c>
      <c r="C6" s="210"/>
      <c r="D6" s="210"/>
      <c r="E6" s="210"/>
      <c r="F6" s="210"/>
      <c r="G6" s="210"/>
    </row>
    <row r="7" spans="2:7" ht="15">
      <c r="B7" s="265" t="s">
        <v>1057</v>
      </c>
      <c r="C7" s="118">
        <v>13</v>
      </c>
      <c r="D7" s="118">
        <v>26</v>
      </c>
      <c r="E7" s="118">
        <v>14</v>
      </c>
      <c r="F7" s="118">
        <v>7</v>
      </c>
      <c r="G7" s="118">
        <f>SUM(C7:F7)</f>
        <v>60</v>
      </c>
    </row>
    <row r="8" spans="2:7" ht="15">
      <c r="B8" s="265" t="s">
        <v>1060</v>
      </c>
      <c r="C8" s="210"/>
      <c r="D8" s="210"/>
      <c r="E8" s="210"/>
      <c r="F8" s="210"/>
      <c r="G8" s="210"/>
    </row>
    <row r="9" spans="2:7" ht="18.75" customHeight="1">
      <c r="B9" s="265" t="s">
        <v>1062</v>
      </c>
      <c r="C9" s="210"/>
      <c r="D9" s="210"/>
      <c r="E9" s="210"/>
      <c r="F9" s="210"/>
      <c r="G9" s="210"/>
    </row>
    <row r="10" spans="2:7" ht="15" customHeight="1">
      <c r="B10" s="265" t="s">
        <v>1575</v>
      </c>
      <c r="C10" s="210"/>
      <c r="D10" s="210"/>
      <c r="E10" s="210"/>
      <c r="F10" s="210"/>
      <c r="G10" s="210"/>
    </row>
    <row r="11" spans="2:7" ht="15">
      <c r="B11" s="259" t="s">
        <v>130</v>
      </c>
      <c r="C11" s="210"/>
      <c r="D11" s="210"/>
      <c r="E11" s="210"/>
      <c r="F11" s="210"/>
      <c r="G11" s="210"/>
    </row>
    <row r="12" ht="15.75" thickBot="1"/>
    <row r="13" spans="2:7" ht="15.75" thickBot="1">
      <c r="B13" s="649" t="s">
        <v>489</v>
      </c>
      <c r="C13" s="650"/>
      <c r="D13" s="650"/>
      <c r="E13" s="650"/>
      <c r="F13" s="650"/>
      <c r="G13" s="651"/>
    </row>
    <row r="14" ht="15.75" thickBot="1"/>
    <row r="15" spans="2:3" ht="15.75" thickBot="1">
      <c r="B15" s="239" t="s">
        <v>1057</v>
      </c>
      <c r="C15" s="267">
        <v>174.15</v>
      </c>
    </row>
    <row r="16" ht="15.75" thickBot="1"/>
    <row r="17" spans="2:9" ht="15.75" thickBot="1">
      <c r="B17" s="653" t="s">
        <v>490</v>
      </c>
      <c r="C17" s="718"/>
      <c r="D17" s="718"/>
      <c r="E17" s="718"/>
      <c r="F17" s="718"/>
      <c r="G17" s="718"/>
      <c r="H17" s="718"/>
      <c r="I17" s="654"/>
    </row>
    <row r="18" ht="15.75" thickBot="1"/>
    <row r="19" spans="2:3" ht="15.75" thickBot="1">
      <c r="B19" s="239" t="s">
        <v>1057</v>
      </c>
      <c r="C19" s="267">
        <v>5958.04</v>
      </c>
    </row>
    <row r="20" ht="15.75" thickBot="1"/>
    <row r="21" spans="2:5" ht="15.75" thickBot="1">
      <c r="B21" s="653" t="s">
        <v>497</v>
      </c>
      <c r="C21" s="718"/>
      <c r="D21" s="718"/>
      <c r="E21" s="654"/>
    </row>
    <row r="23" spans="2:7" ht="15">
      <c r="B23" s="266"/>
      <c r="C23" s="116" t="s">
        <v>492</v>
      </c>
      <c r="D23" s="116" t="s">
        <v>493</v>
      </c>
      <c r="E23" s="116" t="s">
        <v>494</v>
      </c>
      <c r="F23" s="116" t="s">
        <v>495</v>
      </c>
      <c r="G23" s="116" t="s">
        <v>496</v>
      </c>
    </row>
    <row r="24" spans="2:7" ht="15">
      <c r="B24" s="115" t="s">
        <v>1057</v>
      </c>
      <c r="C24" s="118">
        <v>8</v>
      </c>
      <c r="D24" s="118">
        <v>205</v>
      </c>
      <c r="E24" s="118">
        <v>158</v>
      </c>
      <c r="F24" s="118">
        <v>15</v>
      </c>
      <c r="G24" s="118">
        <v>89</v>
      </c>
    </row>
    <row r="25" spans="2:7" s="217" customFormat="1" ht="15">
      <c r="B25" s="214"/>
      <c r="C25" s="216"/>
      <c r="D25" s="216"/>
      <c r="E25" s="216"/>
      <c r="F25" s="216"/>
      <c r="G25" s="216"/>
    </row>
    <row r="26" spans="2:7" s="217" customFormat="1" ht="15">
      <c r="B26" s="593" t="s">
        <v>505</v>
      </c>
      <c r="C26" s="593"/>
      <c r="D26" s="593"/>
      <c r="E26" s="593"/>
      <c r="F26" s="593"/>
      <c r="G26" s="216"/>
    </row>
    <row r="28" spans="3:9" ht="15">
      <c r="C28" s="116" t="s">
        <v>498</v>
      </c>
      <c r="D28" s="116" t="s">
        <v>499</v>
      </c>
      <c r="E28" s="116" t="s">
        <v>500</v>
      </c>
      <c r="F28" s="116" t="s">
        <v>501</v>
      </c>
      <c r="G28" s="116" t="s">
        <v>502</v>
      </c>
      <c r="H28" s="116" t="s">
        <v>503</v>
      </c>
      <c r="I28" s="116" t="s">
        <v>504</v>
      </c>
    </row>
    <row r="29" spans="2:9" ht="15">
      <c r="B29" s="115" t="s">
        <v>1057</v>
      </c>
      <c r="C29" s="118">
        <v>29</v>
      </c>
      <c r="D29" s="118">
        <v>107</v>
      </c>
      <c r="E29" s="118">
        <v>158</v>
      </c>
      <c r="F29" s="118">
        <v>115</v>
      </c>
      <c r="G29" s="118">
        <v>44</v>
      </c>
      <c r="H29" s="118">
        <v>13</v>
      </c>
      <c r="I29" s="118">
        <v>10</v>
      </c>
    </row>
  </sheetData>
  <sheetProtection/>
  <mergeCells count="5">
    <mergeCell ref="B26:F26"/>
    <mergeCell ref="B2:E2"/>
    <mergeCell ref="B13:G13"/>
    <mergeCell ref="B17:I17"/>
    <mergeCell ref="B21:E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E249"/>
  <sheetViews>
    <sheetView zoomScalePageLayoutView="0" workbookViewId="0" topLeftCell="A232">
      <selection activeCell="D246" sqref="D246"/>
    </sheetView>
  </sheetViews>
  <sheetFormatPr defaultColWidth="9.140625" defaultRowHeight="15"/>
  <cols>
    <col min="3" max="3" width="18.28125" style="0" customWidth="1"/>
    <col min="4" max="4" width="18.421875" style="0" customWidth="1"/>
  </cols>
  <sheetData>
    <row r="2" ht="15">
      <c r="B2" s="46" t="s">
        <v>1046</v>
      </c>
    </row>
    <row r="4" spans="2:5" ht="15">
      <c r="B4" s="496" t="s">
        <v>528</v>
      </c>
      <c r="C4" s="496"/>
      <c r="D4" s="496" t="s">
        <v>767</v>
      </c>
      <c r="E4" s="496"/>
    </row>
    <row r="5" spans="2:5" ht="15">
      <c r="B5" s="496"/>
      <c r="C5" s="496"/>
      <c r="D5" s="496" t="s">
        <v>1049</v>
      </c>
      <c r="E5" s="496"/>
    </row>
    <row r="6" spans="2:5" ht="15">
      <c r="B6" s="496"/>
      <c r="C6" s="496"/>
      <c r="D6" s="496" t="s">
        <v>1050</v>
      </c>
      <c r="E6" s="496"/>
    </row>
    <row r="7" spans="2:5" ht="15">
      <c r="B7" s="496"/>
      <c r="C7" s="496"/>
      <c r="D7" s="496" t="s">
        <v>1051</v>
      </c>
      <c r="E7" s="496"/>
    </row>
    <row r="8" spans="2:5" ht="15">
      <c r="B8" s="166" t="s">
        <v>1072</v>
      </c>
      <c r="C8" s="167" t="s">
        <v>1073</v>
      </c>
      <c r="D8" s="168">
        <v>92225.24</v>
      </c>
      <c r="E8" s="169" t="s">
        <v>1054</v>
      </c>
    </row>
    <row r="9" spans="2:5" ht="15">
      <c r="B9" s="166" t="s">
        <v>1074</v>
      </c>
      <c r="C9" s="167" t="s">
        <v>1075</v>
      </c>
      <c r="D9" s="168">
        <v>89102.16</v>
      </c>
      <c r="E9" s="169" t="s">
        <v>1054</v>
      </c>
    </row>
    <row r="10" spans="2:5" ht="15">
      <c r="B10" s="166" t="s">
        <v>1076</v>
      </c>
      <c r="C10" s="167" t="s">
        <v>1077</v>
      </c>
      <c r="D10" s="168">
        <v>21285.88</v>
      </c>
      <c r="E10" s="169" t="s">
        <v>1054</v>
      </c>
    </row>
    <row r="11" spans="2:5" ht="15">
      <c r="B11" s="166" t="s">
        <v>1078</v>
      </c>
      <c r="C11" s="167" t="s">
        <v>1079</v>
      </c>
      <c r="D11" s="168">
        <v>1245.79</v>
      </c>
      <c r="E11" s="169" t="s">
        <v>1054</v>
      </c>
    </row>
    <row r="12" spans="2:5" ht="15">
      <c r="B12" s="166" t="s">
        <v>1055</v>
      </c>
      <c r="C12" s="167" t="s">
        <v>1080</v>
      </c>
      <c r="D12" s="168">
        <v>81.95</v>
      </c>
      <c r="E12" s="169" t="s">
        <v>1054</v>
      </c>
    </row>
    <row r="13" spans="2:5" ht="15">
      <c r="B13" s="166" t="s">
        <v>1057</v>
      </c>
      <c r="C13" s="167" t="s">
        <v>1081</v>
      </c>
      <c r="D13" s="168">
        <v>378.9</v>
      </c>
      <c r="E13" s="169" t="s">
        <v>1054</v>
      </c>
    </row>
    <row r="14" spans="2:5" ht="15">
      <c r="B14" s="166" t="s">
        <v>1052</v>
      </c>
      <c r="C14" s="167" t="s">
        <v>1082</v>
      </c>
      <c r="D14" s="168">
        <v>183.4</v>
      </c>
      <c r="E14" s="169" t="s">
        <v>1054</v>
      </c>
    </row>
    <row r="15" spans="2:5" ht="15">
      <c r="B15" s="166" t="s">
        <v>1060</v>
      </c>
      <c r="C15" s="167" t="s">
        <v>1083</v>
      </c>
      <c r="D15" s="168">
        <v>95.41</v>
      </c>
      <c r="E15" s="169" t="s">
        <v>1054</v>
      </c>
    </row>
    <row r="16" spans="2:5" ht="15">
      <c r="B16" s="166" t="s">
        <v>1062</v>
      </c>
      <c r="C16" s="167" t="s">
        <v>1084</v>
      </c>
      <c r="D16" s="168">
        <v>277.46</v>
      </c>
      <c r="E16" s="169" t="s">
        <v>1054</v>
      </c>
    </row>
    <row r="17" spans="2:5" ht="15">
      <c r="B17" s="166" t="s">
        <v>1064</v>
      </c>
      <c r="C17" s="167" t="s">
        <v>1085</v>
      </c>
      <c r="D17" s="168">
        <v>228.67</v>
      </c>
      <c r="E17" s="169" t="s">
        <v>1054</v>
      </c>
    </row>
    <row r="19" ht="15">
      <c r="B19" s="47" t="s">
        <v>1066</v>
      </c>
    </row>
    <row r="20" ht="15">
      <c r="B20" s="47" t="s">
        <v>1067</v>
      </c>
    </row>
    <row r="22" ht="15">
      <c r="B22" s="46" t="s">
        <v>2024</v>
      </c>
    </row>
    <row r="23" ht="15">
      <c r="B23" s="47"/>
    </row>
    <row r="24" spans="2:4" ht="15" customHeight="1">
      <c r="B24" s="495" t="s">
        <v>1068</v>
      </c>
      <c r="C24" s="495"/>
      <c r="D24" s="48" t="s">
        <v>1069</v>
      </c>
    </row>
    <row r="25" spans="2:4" ht="15" customHeight="1">
      <c r="B25" s="495"/>
      <c r="C25" s="495"/>
      <c r="D25" s="48" t="s">
        <v>1049</v>
      </c>
    </row>
    <row r="26" spans="2:4" ht="15">
      <c r="B26" s="495"/>
      <c r="C26" s="495"/>
      <c r="D26" s="48" t="s">
        <v>1070</v>
      </c>
    </row>
    <row r="27" spans="2:4" ht="15">
      <c r="B27" s="495"/>
      <c r="C27" s="495"/>
      <c r="D27" s="48" t="s">
        <v>1071</v>
      </c>
    </row>
    <row r="28" spans="2:4" ht="15">
      <c r="B28" s="53" t="s">
        <v>1072</v>
      </c>
      <c r="C28" s="54" t="s">
        <v>1073</v>
      </c>
      <c r="D28" s="55">
        <v>3092</v>
      </c>
    </row>
    <row r="29" spans="2:4" ht="15">
      <c r="B29" s="53" t="s">
        <v>1074</v>
      </c>
      <c r="C29" s="54" t="s">
        <v>1075</v>
      </c>
      <c r="D29" s="55">
        <v>2882</v>
      </c>
    </row>
    <row r="30" spans="2:4" ht="15">
      <c r="B30" s="53" t="s">
        <v>1076</v>
      </c>
      <c r="C30" s="54" t="s">
        <v>1077</v>
      </c>
      <c r="D30" s="55">
        <v>1426</v>
      </c>
    </row>
    <row r="31" spans="2:4" ht="15">
      <c r="B31" s="53" t="s">
        <v>1078</v>
      </c>
      <c r="C31" s="54" t="s">
        <v>1079</v>
      </c>
      <c r="D31" s="55">
        <v>170</v>
      </c>
    </row>
    <row r="32" spans="2:4" ht="15">
      <c r="B32" s="53" t="s">
        <v>1055</v>
      </c>
      <c r="C32" s="54" t="s">
        <v>1080</v>
      </c>
      <c r="D32" s="55">
        <v>16</v>
      </c>
    </row>
    <row r="33" spans="2:4" ht="15">
      <c r="B33" s="53" t="s">
        <v>1057</v>
      </c>
      <c r="C33" s="54" t="s">
        <v>1081</v>
      </c>
      <c r="D33" s="55">
        <v>61</v>
      </c>
    </row>
    <row r="34" spans="2:4" ht="15">
      <c r="B34" s="53" t="s">
        <v>1052</v>
      </c>
      <c r="C34" s="54" t="s">
        <v>1082</v>
      </c>
      <c r="D34" s="55">
        <v>37</v>
      </c>
    </row>
    <row r="35" spans="2:4" ht="15">
      <c r="B35" s="53" t="s">
        <v>1060</v>
      </c>
      <c r="C35" s="54" t="s">
        <v>1083</v>
      </c>
      <c r="D35" s="55">
        <v>9</v>
      </c>
    </row>
    <row r="36" spans="2:4" ht="15">
      <c r="B36" s="53" t="s">
        <v>1062</v>
      </c>
      <c r="C36" s="54" t="s">
        <v>1084</v>
      </c>
      <c r="D36" s="55">
        <v>14</v>
      </c>
    </row>
    <row r="37" spans="2:4" ht="15">
      <c r="B37" s="53" t="s">
        <v>1064</v>
      </c>
      <c r="C37" s="54" t="s">
        <v>1085</v>
      </c>
      <c r="D37" s="55">
        <v>33</v>
      </c>
    </row>
    <row r="38" ht="15">
      <c r="B38" s="47" t="s">
        <v>1086</v>
      </c>
    </row>
    <row r="39" ht="15">
      <c r="B39" s="47" t="s">
        <v>1090</v>
      </c>
    </row>
    <row r="40" ht="15">
      <c r="B40" s="52" t="s">
        <v>1087</v>
      </c>
    </row>
    <row r="41" ht="15">
      <c r="B41" s="52" t="s">
        <v>1088</v>
      </c>
    </row>
    <row r="42" ht="15">
      <c r="B42" s="52" t="s">
        <v>1089</v>
      </c>
    </row>
    <row r="44" ht="15">
      <c r="B44" s="56" t="s">
        <v>1091</v>
      </c>
    </row>
    <row r="45" ht="15">
      <c r="B45" s="47"/>
    </row>
    <row r="46" spans="2:4" ht="15" customHeight="1">
      <c r="B46" s="495" t="s">
        <v>1047</v>
      </c>
      <c r="C46" s="495"/>
      <c r="D46" s="48" t="s">
        <v>1048</v>
      </c>
    </row>
    <row r="47" spans="2:4" ht="15" customHeight="1">
      <c r="B47" s="495"/>
      <c r="C47" s="495"/>
      <c r="D47" s="48" t="s">
        <v>1049</v>
      </c>
    </row>
    <row r="48" spans="2:4" ht="15">
      <c r="B48" s="495"/>
      <c r="C48" s="495"/>
      <c r="D48" s="48" t="s">
        <v>1050</v>
      </c>
    </row>
    <row r="49" spans="2:4" ht="15">
      <c r="B49" s="495"/>
      <c r="C49" s="495"/>
      <c r="D49" s="48" t="s">
        <v>1051</v>
      </c>
    </row>
    <row r="50" spans="2:4" ht="15">
      <c r="B50" s="53" t="s">
        <v>1052</v>
      </c>
      <c r="C50" s="54" t="s">
        <v>1053</v>
      </c>
      <c r="D50" s="57">
        <v>2706.11</v>
      </c>
    </row>
    <row r="51" spans="2:4" ht="15">
      <c r="B51" s="63" t="s">
        <v>1055</v>
      </c>
      <c r="C51" s="64" t="s">
        <v>1056</v>
      </c>
      <c r="D51" s="65">
        <v>81.95</v>
      </c>
    </row>
    <row r="52" spans="2:4" ht="15">
      <c r="B52" s="53" t="s">
        <v>1092</v>
      </c>
      <c r="C52" s="54" t="s">
        <v>1093</v>
      </c>
      <c r="D52" s="57">
        <v>2.99</v>
      </c>
    </row>
    <row r="53" spans="2:4" ht="15">
      <c r="B53" s="53" t="s">
        <v>1094</v>
      </c>
      <c r="C53" s="54" t="s">
        <v>1095</v>
      </c>
      <c r="D53" s="57">
        <v>2.29</v>
      </c>
    </row>
    <row r="54" spans="2:4" ht="15">
      <c r="B54" s="53" t="s">
        <v>1096</v>
      </c>
      <c r="C54" s="54" t="s">
        <v>1097</v>
      </c>
      <c r="D54" s="57">
        <v>4.72</v>
      </c>
    </row>
    <row r="55" spans="2:4" ht="15">
      <c r="B55" s="53" t="s">
        <v>1098</v>
      </c>
      <c r="C55" s="54" t="s">
        <v>1099</v>
      </c>
      <c r="D55" s="57">
        <v>2.71</v>
      </c>
    </row>
    <row r="56" spans="2:4" ht="15">
      <c r="B56" s="53" t="s">
        <v>1100</v>
      </c>
      <c r="C56" s="54" t="s">
        <v>1101</v>
      </c>
      <c r="D56" s="57">
        <v>3.39</v>
      </c>
    </row>
    <row r="57" spans="2:4" ht="15">
      <c r="B57" s="53" t="s">
        <v>1102</v>
      </c>
      <c r="C57" s="54" t="s">
        <v>1103</v>
      </c>
      <c r="D57" s="57">
        <v>3.9</v>
      </c>
    </row>
    <row r="58" spans="2:4" ht="15">
      <c r="B58" s="53" t="s">
        <v>1104</v>
      </c>
      <c r="C58" s="54" t="s">
        <v>1105</v>
      </c>
      <c r="D58" s="57">
        <v>3.03</v>
      </c>
    </row>
    <row r="59" spans="2:4" ht="15">
      <c r="B59" s="53" t="s">
        <v>1106</v>
      </c>
      <c r="C59" s="54" t="s">
        <v>1107</v>
      </c>
      <c r="D59" s="57">
        <v>3.99</v>
      </c>
    </row>
    <row r="60" spans="2:4" ht="15">
      <c r="B60" s="53" t="s">
        <v>1108</v>
      </c>
      <c r="C60" s="54" t="s">
        <v>1109</v>
      </c>
      <c r="D60" s="57">
        <v>3.06</v>
      </c>
    </row>
    <row r="61" spans="2:4" ht="15">
      <c r="B61" s="53" t="s">
        <v>1110</v>
      </c>
      <c r="C61" s="54" t="s">
        <v>1111</v>
      </c>
      <c r="D61" s="57">
        <v>6.92</v>
      </c>
    </row>
    <row r="62" spans="2:4" ht="15">
      <c r="B62" s="53" t="s">
        <v>1112</v>
      </c>
      <c r="C62" s="54" t="s">
        <v>1113</v>
      </c>
      <c r="D62" s="57">
        <v>9.5</v>
      </c>
    </row>
    <row r="63" spans="2:4" ht="15">
      <c r="B63" s="53" t="s">
        <v>1114</v>
      </c>
      <c r="C63" s="54" t="s">
        <v>1115</v>
      </c>
      <c r="D63" s="57">
        <v>4.56</v>
      </c>
    </row>
    <row r="64" spans="2:4" ht="15">
      <c r="B64" s="53" t="s">
        <v>1116</v>
      </c>
      <c r="C64" s="54" t="s">
        <v>1117</v>
      </c>
      <c r="D64" s="57">
        <v>11.37</v>
      </c>
    </row>
    <row r="65" spans="2:4" ht="15">
      <c r="B65" s="53" t="s">
        <v>1118</v>
      </c>
      <c r="C65" s="54" t="s">
        <v>1119</v>
      </c>
      <c r="D65" s="57">
        <v>7.34</v>
      </c>
    </row>
    <row r="66" spans="2:4" ht="15">
      <c r="B66" s="53" t="s">
        <v>1120</v>
      </c>
      <c r="C66" s="54" t="s">
        <v>1121</v>
      </c>
      <c r="D66" s="57">
        <v>3.59</v>
      </c>
    </row>
    <row r="67" spans="2:4" ht="15">
      <c r="B67" s="53" t="s">
        <v>1122</v>
      </c>
      <c r="C67" s="54" t="s">
        <v>1123</v>
      </c>
      <c r="D67" s="57">
        <v>8.6</v>
      </c>
    </row>
    <row r="68" spans="2:4" ht="15">
      <c r="B68" s="63" t="s">
        <v>1057</v>
      </c>
      <c r="C68" s="64" t="s">
        <v>1058</v>
      </c>
      <c r="D68" s="65">
        <v>378.9</v>
      </c>
    </row>
    <row r="69" spans="2:4" ht="15">
      <c r="B69" s="53" t="s">
        <v>1124</v>
      </c>
      <c r="C69" s="54" t="s">
        <v>1125</v>
      </c>
      <c r="D69" s="57">
        <v>7.5</v>
      </c>
    </row>
    <row r="70" spans="2:4" ht="15">
      <c r="B70" s="53" t="s">
        <v>1126</v>
      </c>
      <c r="C70" s="54" t="s">
        <v>1127</v>
      </c>
      <c r="D70" s="57">
        <v>6.18</v>
      </c>
    </row>
    <row r="71" spans="2:4" ht="15">
      <c r="B71" s="53" t="s">
        <v>1128</v>
      </c>
      <c r="C71" s="54" t="s">
        <v>1129</v>
      </c>
      <c r="D71" s="57">
        <v>2.69</v>
      </c>
    </row>
    <row r="72" spans="2:4" ht="15">
      <c r="B72" s="53" t="s">
        <v>1130</v>
      </c>
      <c r="C72" s="54" t="s">
        <v>1131</v>
      </c>
      <c r="D72" s="57">
        <v>3.02</v>
      </c>
    </row>
    <row r="73" spans="2:4" ht="15">
      <c r="B73" s="53" t="s">
        <v>1132</v>
      </c>
      <c r="C73" s="54" t="s">
        <v>1133</v>
      </c>
      <c r="D73" s="57">
        <v>4.8</v>
      </c>
    </row>
    <row r="74" spans="2:4" ht="15">
      <c r="B74" s="53" t="s">
        <v>1134</v>
      </c>
      <c r="C74" s="54" t="s">
        <v>1135</v>
      </c>
      <c r="D74" s="57">
        <v>3.38</v>
      </c>
    </row>
    <row r="75" spans="2:4" ht="15">
      <c r="B75" s="53" t="s">
        <v>1136</v>
      </c>
      <c r="C75" s="54" t="s">
        <v>1137</v>
      </c>
      <c r="D75" s="57">
        <v>3.44</v>
      </c>
    </row>
    <row r="76" spans="2:4" ht="15">
      <c r="B76" s="53" t="s">
        <v>1138</v>
      </c>
      <c r="C76" s="54" t="s">
        <v>1139</v>
      </c>
      <c r="D76" s="57">
        <v>2.51</v>
      </c>
    </row>
    <row r="77" spans="2:4" ht="15">
      <c r="B77" s="53" t="s">
        <v>1140</v>
      </c>
      <c r="C77" s="54" t="s">
        <v>1141</v>
      </c>
      <c r="D77" s="57">
        <v>2.73</v>
      </c>
    </row>
    <row r="78" spans="2:4" ht="15">
      <c r="B78" s="53" t="s">
        <v>1142</v>
      </c>
      <c r="C78" s="54" t="s">
        <v>1143</v>
      </c>
      <c r="D78" s="57">
        <v>2.76</v>
      </c>
    </row>
    <row r="79" spans="2:4" ht="15">
      <c r="B79" s="53" t="s">
        <v>1144</v>
      </c>
      <c r="C79" s="54" t="s">
        <v>1145</v>
      </c>
      <c r="D79" s="57">
        <v>8.07</v>
      </c>
    </row>
    <row r="80" spans="2:4" ht="15">
      <c r="B80" s="53" t="s">
        <v>1146</v>
      </c>
      <c r="C80" s="54" t="s">
        <v>1147</v>
      </c>
      <c r="D80" s="57">
        <v>3.31</v>
      </c>
    </row>
    <row r="81" spans="2:4" ht="15">
      <c r="B81" s="53" t="s">
        <v>1148</v>
      </c>
      <c r="C81" s="54" t="s">
        <v>1149</v>
      </c>
      <c r="D81" s="57">
        <v>8.12</v>
      </c>
    </row>
    <row r="82" spans="2:4" ht="15">
      <c r="B82" s="53" t="s">
        <v>1150</v>
      </c>
      <c r="C82" s="54" t="s">
        <v>1151</v>
      </c>
      <c r="D82" s="57">
        <v>2.58</v>
      </c>
    </row>
    <row r="83" spans="2:4" ht="15">
      <c r="B83" s="53" t="s">
        <v>1152</v>
      </c>
      <c r="C83" s="54" t="s">
        <v>1153</v>
      </c>
      <c r="D83" s="57">
        <v>3.49</v>
      </c>
    </row>
    <row r="84" spans="2:4" ht="15">
      <c r="B84" s="53" t="s">
        <v>1154</v>
      </c>
      <c r="C84" s="54" t="s">
        <v>1155</v>
      </c>
      <c r="D84" s="57">
        <v>6.44</v>
      </c>
    </row>
    <row r="85" spans="2:4" ht="15">
      <c r="B85" s="53" t="s">
        <v>1156</v>
      </c>
      <c r="C85" s="54" t="s">
        <v>1157</v>
      </c>
      <c r="D85" s="57">
        <v>7.71</v>
      </c>
    </row>
    <row r="86" spans="2:4" ht="15">
      <c r="B86" s="53" t="s">
        <v>1158</v>
      </c>
      <c r="C86" s="54" t="s">
        <v>1159</v>
      </c>
      <c r="D86" s="57">
        <v>4.29</v>
      </c>
    </row>
    <row r="87" spans="2:4" ht="15">
      <c r="B87" s="53" t="s">
        <v>1160</v>
      </c>
      <c r="C87" s="54" t="s">
        <v>1161</v>
      </c>
      <c r="D87" s="57">
        <v>12.59</v>
      </c>
    </row>
    <row r="88" spans="2:4" ht="15">
      <c r="B88" s="53" t="s">
        <v>1162</v>
      </c>
      <c r="C88" s="54" t="s">
        <v>1163</v>
      </c>
      <c r="D88" s="57">
        <v>5.58</v>
      </c>
    </row>
    <row r="89" spans="2:4" ht="15">
      <c r="B89" s="53" t="s">
        <v>1164</v>
      </c>
      <c r="C89" s="54" t="s">
        <v>1165</v>
      </c>
      <c r="D89" s="57">
        <v>3.27</v>
      </c>
    </row>
    <row r="90" spans="2:4" ht="15">
      <c r="B90" s="53" t="s">
        <v>1166</v>
      </c>
      <c r="C90" s="54" t="s">
        <v>1167</v>
      </c>
      <c r="D90" s="57">
        <v>4.42</v>
      </c>
    </row>
    <row r="91" spans="2:4" ht="15">
      <c r="B91" s="53" t="s">
        <v>1168</v>
      </c>
      <c r="C91" s="54" t="s">
        <v>1169</v>
      </c>
      <c r="D91" s="57">
        <v>7.85</v>
      </c>
    </row>
    <row r="92" spans="2:4" ht="15">
      <c r="B92" s="53" t="s">
        <v>1170</v>
      </c>
      <c r="C92" s="54" t="s">
        <v>1171</v>
      </c>
      <c r="D92" s="57">
        <v>3.91</v>
      </c>
    </row>
    <row r="93" spans="2:4" ht="15">
      <c r="B93" s="53" t="s">
        <v>1172</v>
      </c>
      <c r="C93" s="54" t="s">
        <v>1173</v>
      </c>
      <c r="D93" s="57">
        <v>5.32</v>
      </c>
    </row>
    <row r="94" spans="2:4" ht="15">
      <c r="B94" s="53" t="s">
        <v>1174</v>
      </c>
      <c r="C94" s="54" t="s">
        <v>1175</v>
      </c>
      <c r="D94" s="57">
        <v>2.54</v>
      </c>
    </row>
    <row r="95" spans="2:4" ht="15">
      <c r="B95" s="53" t="s">
        <v>1176</v>
      </c>
      <c r="C95" s="54" t="s">
        <v>1177</v>
      </c>
      <c r="D95" s="57">
        <v>5.46</v>
      </c>
    </row>
    <row r="96" spans="2:4" ht="15">
      <c r="B96" s="53" t="s">
        <v>1178</v>
      </c>
      <c r="C96" s="54" t="s">
        <v>1179</v>
      </c>
      <c r="D96" s="57">
        <v>8.31</v>
      </c>
    </row>
    <row r="97" spans="2:4" ht="15">
      <c r="B97" s="53" t="s">
        <v>1180</v>
      </c>
      <c r="C97" s="54" t="s">
        <v>1181</v>
      </c>
      <c r="D97" s="57">
        <v>6.29</v>
      </c>
    </row>
    <row r="98" spans="2:4" ht="15">
      <c r="B98" s="53" t="s">
        <v>1182</v>
      </c>
      <c r="C98" s="54" t="s">
        <v>1183</v>
      </c>
      <c r="D98" s="57">
        <v>8.36</v>
      </c>
    </row>
    <row r="99" spans="2:4" ht="15">
      <c r="B99" s="53" t="s">
        <v>1184</v>
      </c>
      <c r="C99" s="54" t="s">
        <v>1185</v>
      </c>
      <c r="D99" s="57">
        <v>3.85</v>
      </c>
    </row>
    <row r="100" spans="2:4" ht="15">
      <c r="B100" s="53" t="s">
        <v>1186</v>
      </c>
      <c r="C100" s="54" t="s">
        <v>1187</v>
      </c>
      <c r="D100" s="57">
        <v>6.8</v>
      </c>
    </row>
    <row r="101" spans="2:4" ht="15">
      <c r="B101" s="53" t="s">
        <v>1188</v>
      </c>
      <c r="C101" s="54" t="s">
        <v>1189</v>
      </c>
      <c r="D101" s="57">
        <v>6.63</v>
      </c>
    </row>
    <row r="102" spans="2:4" ht="15">
      <c r="B102" s="53" t="s">
        <v>1190</v>
      </c>
      <c r="C102" s="54" t="s">
        <v>1191</v>
      </c>
      <c r="D102" s="57">
        <v>6.12</v>
      </c>
    </row>
    <row r="103" spans="2:4" ht="15">
      <c r="B103" s="53" t="s">
        <v>1192</v>
      </c>
      <c r="C103" s="54" t="s">
        <v>1193</v>
      </c>
      <c r="D103" s="57">
        <v>6.53</v>
      </c>
    </row>
    <row r="104" spans="2:4" ht="15">
      <c r="B104" s="53" t="s">
        <v>1194</v>
      </c>
      <c r="C104" s="54" t="s">
        <v>1195</v>
      </c>
      <c r="D104" s="57">
        <v>3.13</v>
      </c>
    </row>
    <row r="105" spans="2:4" ht="15">
      <c r="B105" s="53" t="s">
        <v>1196</v>
      </c>
      <c r="C105" s="54" t="s">
        <v>1197</v>
      </c>
      <c r="D105" s="57">
        <v>4.59</v>
      </c>
    </row>
    <row r="106" spans="2:4" ht="15">
      <c r="B106" s="53" t="s">
        <v>1198</v>
      </c>
      <c r="C106" s="54" t="s">
        <v>1199</v>
      </c>
      <c r="D106" s="57">
        <v>3.12</v>
      </c>
    </row>
    <row r="107" spans="2:4" ht="15">
      <c r="B107" s="53" t="s">
        <v>1200</v>
      </c>
      <c r="C107" s="54" t="s">
        <v>1201</v>
      </c>
      <c r="D107" s="57">
        <v>3.33</v>
      </c>
    </row>
    <row r="108" spans="2:4" ht="15">
      <c r="B108" s="53" t="s">
        <v>1202</v>
      </c>
      <c r="C108" s="54" t="s">
        <v>1203</v>
      </c>
      <c r="D108" s="57">
        <v>2.18</v>
      </c>
    </row>
    <row r="109" spans="2:4" ht="15">
      <c r="B109" s="53" t="s">
        <v>1204</v>
      </c>
      <c r="C109" s="54" t="s">
        <v>1205</v>
      </c>
      <c r="D109" s="57">
        <v>4.27</v>
      </c>
    </row>
    <row r="110" spans="2:4" ht="15">
      <c r="B110" s="53" t="s">
        <v>1206</v>
      </c>
      <c r="C110" s="54" t="s">
        <v>1207</v>
      </c>
      <c r="D110" s="57">
        <v>2.95</v>
      </c>
    </row>
    <row r="111" spans="2:4" ht="15">
      <c r="B111" s="53" t="s">
        <v>1208</v>
      </c>
      <c r="C111" s="54" t="s">
        <v>1209</v>
      </c>
      <c r="D111" s="57">
        <v>4.34</v>
      </c>
    </row>
    <row r="112" spans="2:4" ht="15">
      <c r="B112" s="53" t="s">
        <v>1210</v>
      </c>
      <c r="C112" s="54" t="s">
        <v>1211</v>
      </c>
      <c r="D112" s="57">
        <v>10.17</v>
      </c>
    </row>
    <row r="113" spans="2:4" ht="15">
      <c r="B113" s="53" t="s">
        <v>1212</v>
      </c>
      <c r="C113" s="54" t="s">
        <v>1213</v>
      </c>
      <c r="D113" s="57">
        <v>8.54</v>
      </c>
    </row>
    <row r="114" spans="2:4" ht="15">
      <c r="B114" s="53" t="s">
        <v>1214</v>
      </c>
      <c r="C114" s="54" t="s">
        <v>1215</v>
      </c>
      <c r="D114" s="57">
        <v>10.17</v>
      </c>
    </row>
    <row r="115" spans="2:4" ht="15">
      <c r="B115" s="53" t="s">
        <v>1216</v>
      </c>
      <c r="C115" s="54" t="s">
        <v>1217</v>
      </c>
      <c r="D115" s="57">
        <v>9.3</v>
      </c>
    </row>
    <row r="116" spans="2:4" ht="15">
      <c r="B116" s="53" t="s">
        <v>1218</v>
      </c>
      <c r="C116" s="54" t="s">
        <v>1219</v>
      </c>
      <c r="D116" s="57">
        <v>4.81</v>
      </c>
    </row>
    <row r="117" spans="2:4" ht="15">
      <c r="B117" s="53" t="s">
        <v>1220</v>
      </c>
      <c r="C117" s="54" t="s">
        <v>1221</v>
      </c>
      <c r="D117" s="57">
        <v>5.29</v>
      </c>
    </row>
    <row r="118" spans="2:4" ht="15">
      <c r="B118" s="53" t="s">
        <v>1222</v>
      </c>
      <c r="C118" s="54" t="s">
        <v>1223</v>
      </c>
      <c r="D118" s="57">
        <v>16.09</v>
      </c>
    </row>
    <row r="119" spans="2:4" ht="15">
      <c r="B119" s="53" t="s">
        <v>1224</v>
      </c>
      <c r="C119" s="54" t="s">
        <v>1225</v>
      </c>
      <c r="D119" s="57">
        <v>6.98</v>
      </c>
    </row>
    <row r="120" spans="2:4" ht="15">
      <c r="B120" s="53" t="s">
        <v>1226</v>
      </c>
      <c r="C120" s="54" t="s">
        <v>1227</v>
      </c>
      <c r="D120" s="57">
        <v>6.73</v>
      </c>
    </row>
    <row r="121" spans="2:4" ht="15">
      <c r="B121" s="53" t="s">
        <v>1228</v>
      </c>
      <c r="C121" s="54" t="s">
        <v>1229</v>
      </c>
      <c r="D121" s="57">
        <v>5.84</v>
      </c>
    </row>
    <row r="122" spans="2:4" ht="15">
      <c r="B122" s="53" t="s">
        <v>1230</v>
      </c>
      <c r="C122" s="54" t="s">
        <v>1231</v>
      </c>
      <c r="D122" s="57">
        <v>12.14</v>
      </c>
    </row>
    <row r="123" spans="2:4" ht="15">
      <c r="B123" s="53" t="s">
        <v>1232</v>
      </c>
      <c r="C123" s="54" t="s">
        <v>1233</v>
      </c>
      <c r="D123" s="57">
        <v>6.96</v>
      </c>
    </row>
    <row r="124" spans="2:4" ht="15">
      <c r="B124" s="53" t="s">
        <v>1234</v>
      </c>
      <c r="C124" s="54" t="s">
        <v>1235</v>
      </c>
      <c r="D124" s="57">
        <v>7.36</v>
      </c>
    </row>
    <row r="125" spans="2:4" ht="15">
      <c r="B125" s="53" t="s">
        <v>1236</v>
      </c>
      <c r="C125" s="54" t="s">
        <v>1237</v>
      </c>
      <c r="D125" s="57">
        <v>6.34</v>
      </c>
    </row>
    <row r="126" spans="2:4" ht="15">
      <c r="B126" s="53" t="s">
        <v>1238</v>
      </c>
      <c r="C126" s="54" t="s">
        <v>1239</v>
      </c>
      <c r="D126" s="57">
        <v>8.23</v>
      </c>
    </row>
    <row r="127" spans="2:4" ht="15">
      <c r="B127" s="53" t="s">
        <v>1240</v>
      </c>
      <c r="C127" s="54" t="s">
        <v>1241</v>
      </c>
      <c r="D127" s="57">
        <v>11.06</v>
      </c>
    </row>
    <row r="128" spans="2:4" ht="15">
      <c r="B128" s="53" t="s">
        <v>1242</v>
      </c>
      <c r="C128" s="54" t="s">
        <v>1243</v>
      </c>
      <c r="D128" s="57">
        <v>12.4</v>
      </c>
    </row>
    <row r="129" spans="2:4" ht="15">
      <c r="B129" s="53" t="s">
        <v>1244</v>
      </c>
      <c r="C129" s="54" t="s">
        <v>1245</v>
      </c>
      <c r="D129" s="57">
        <v>15.73</v>
      </c>
    </row>
    <row r="130" spans="2:4" ht="15">
      <c r="B130" s="63" t="s">
        <v>1052</v>
      </c>
      <c r="C130" s="64" t="s">
        <v>1059</v>
      </c>
      <c r="D130" s="65">
        <v>183.4</v>
      </c>
    </row>
    <row r="131" spans="2:4" ht="15">
      <c r="B131" s="53" t="s">
        <v>1246</v>
      </c>
      <c r="C131" s="54" t="s">
        <v>1247</v>
      </c>
      <c r="D131" s="57">
        <v>10.81</v>
      </c>
    </row>
    <row r="132" spans="2:4" ht="15">
      <c r="B132" s="53" t="s">
        <v>1248</v>
      </c>
      <c r="C132" s="54" t="s">
        <v>1249</v>
      </c>
      <c r="D132" s="57">
        <v>4.48</v>
      </c>
    </row>
    <row r="133" spans="2:4" ht="15">
      <c r="B133" s="53" t="s">
        <v>1250</v>
      </c>
      <c r="C133" s="54" t="s">
        <v>1251</v>
      </c>
      <c r="D133" s="57">
        <v>4.74</v>
      </c>
    </row>
    <row r="134" spans="2:4" ht="15">
      <c r="B134" s="53" t="s">
        <v>1252</v>
      </c>
      <c r="C134" s="54" t="s">
        <v>1253</v>
      </c>
      <c r="D134" s="57">
        <v>2.03</v>
      </c>
    </row>
    <row r="135" spans="2:4" ht="15">
      <c r="B135" s="53" t="s">
        <v>1254</v>
      </c>
      <c r="C135" s="54" t="s">
        <v>1255</v>
      </c>
      <c r="D135" s="57">
        <v>2.74</v>
      </c>
    </row>
    <row r="136" spans="2:4" ht="15">
      <c r="B136" s="53" t="s">
        <v>1256</v>
      </c>
      <c r="C136" s="54" t="s">
        <v>1257</v>
      </c>
      <c r="D136" s="57">
        <v>1.25</v>
      </c>
    </row>
    <row r="137" spans="2:4" ht="15">
      <c r="B137" s="53" t="s">
        <v>1258</v>
      </c>
      <c r="C137" s="54" t="s">
        <v>1259</v>
      </c>
      <c r="D137" s="57">
        <v>4.36</v>
      </c>
    </row>
    <row r="138" spans="2:4" ht="15">
      <c r="B138" s="53" t="s">
        <v>1260</v>
      </c>
      <c r="C138" s="54" t="s">
        <v>1261</v>
      </c>
      <c r="D138" s="57">
        <v>3.39</v>
      </c>
    </row>
    <row r="139" spans="2:4" ht="15">
      <c r="B139" s="53" t="s">
        <v>1262</v>
      </c>
      <c r="C139" s="54" t="s">
        <v>1263</v>
      </c>
      <c r="D139" s="57">
        <v>8.88</v>
      </c>
    </row>
    <row r="140" spans="2:4" ht="15">
      <c r="B140" s="53" t="s">
        <v>1264</v>
      </c>
      <c r="C140" s="54" t="s">
        <v>1265</v>
      </c>
      <c r="D140" s="57">
        <v>8.07</v>
      </c>
    </row>
    <row r="141" spans="2:4" ht="15">
      <c r="B141" s="53" t="s">
        <v>1266</v>
      </c>
      <c r="C141" s="54" t="s">
        <v>1267</v>
      </c>
      <c r="D141" s="57">
        <v>3.65</v>
      </c>
    </row>
    <row r="142" spans="2:4" ht="15">
      <c r="B142" s="53" t="s">
        <v>1268</v>
      </c>
      <c r="C142" s="54" t="s">
        <v>1269</v>
      </c>
      <c r="D142" s="57">
        <v>2.2</v>
      </c>
    </row>
    <row r="143" spans="2:4" ht="15">
      <c r="B143" s="53" t="s">
        <v>1270</v>
      </c>
      <c r="C143" s="54" t="s">
        <v>1271</v>
      </c>
      <c r="D143" s="57">
        <v>2.55</v>
      </c>
    </row>
    <row r="144" spans="2:4" ht="15">
      <c r="B144" s="53" t="s">
        <v>1272</v>
      </c>
      <c r="C144" s="54" t="s">
        <v>1273</v>
      </c>
      <c r="D144" s="57">
        <v>4.08</v>
      </c>
    </row>
    <row r="145" spans="2:4" ht="15">
      <c r="B145" s="53" t="s">
        <v>1274</v>
      </c>
      <c r="C145" s="54" t="s">
        <v>1275</v>
      </c>
      <c r="D145" s="57">
        <v>4.35</v>
      </c>
    </row>
    <row r="146" spans="2:4" ht="15">
      <c r="B146" s="53" t="s">
        <v>1276</v>
      </c>
      <c r="C146" s="54" t="s">
        <v>1277</v>
      </c>
      <c r="D146" s="57">
        <v>5.98</v>
      </c>
    </row>
    <row r="147" spans="2:4" ht="15">
      <c r="B147" s="53" t="s">
        <v>1278</v>
      </c>
      <c r="C147" s="54" t="s">
        <v>1279</v>
      </c>
      <c r="D147" s="57">
        <v>2.68</v>
      </c>
    </row>
    <row r="148" spans="2:4" ht="15">
      <c r="B148" s="53" t="s">
        <v>1280</v>
      </c>
      <c r="C148" s="54" t="s">
        <v>1281</v>
      </c>
      <c r="D148" s="57">
        <v>2.59</v>
      </c>
    </row>
    <row r="149" spans="2:4" ht="15">
      <c r="B149" s="53" t="s">
        <v>1282</v>
      </c>
      <c r="C149" s="54" t="s">
        <v>1283</v>
      </c>
      <c r="D149" s="57">
        <v>5.72</v>
      </c>
    </row>
    <row r="150" spans="2:4" ht="15">
      <c r="B150" s="53" t="s">
        <v>1284</v>
      </c>
      <c r="C150" s="54" t="s">
        <v>1285</v>
      </c>
      <c r="D150" s="57">
        <v>2.57</v>
      </c>
    </row>
    <row r="151" spans="2:4" ht="15">
      <c r="B151" s="53" t="s">
        <v>1286</v>
      </c>
      <c r="C151" s="54" t="s">
        <v>1287</v>
      </c>
      <c r="D151" s="57">
        <v>2.43</v>
      </c>
    </row>
    <row r="152" spans="2:4" ht="15">
      <c r="B152" s="53" t="s">
        <v>1288</v>
      </c>
      <c r="C152" s="54" t="s">
        <v>1289</v>
      </c>
      <c r="D152" s="57">
        <v>4.79</v>
      </c>
    </row>
    <row r="153" spans="2:4" ht="15">
      <c r="B153" s="53" t="s">
        <v>1290</v>
      </c>
      <c r="C153" s="54" t="s">
        <v>1291</v>
      </c>
      <c r="D153" s="57">
        <v>7.57</v>
      </c>
    </row>
    <row r="154" spans="2:4" ht="15">
      <c r="B154" s="53" t="s">
        <v>1292</v>
      </c>
      <c r="C154" s="54" t="s">
        <v>1293</v>
      </c>
      <c r="D154" s="57">
        <v>7.34</v>
      </c>
    </row>
    <row r="155" spans="2:4" ht="15">
      <c r="B155" s="53" t="s">
        <v>1294</v>
      </c>
      <c r="C155" s="54" t="s">
        <v>1295</v>
      </c>
      <c r="D155" s="57">
        <v>8.04</v>
      </c>
    </row>
    <row r="156" spans="2:4" ht="15">
      <c r="B156" s="53" t="s">
        <v>1296</v>
      </c>
      <c r="C156" s="54" t="s">
        <v>1297</v>
      </c>
      <c r="D156" s="57">
        <v>9.79</v>
      </c>
    </row>
    <row r="157" spans="2:4" ht="15">
      <c r="B157" s="53" t="s">
        <v>1298</v>
      </c>
      <c r="C157" s="54" t="s">
        <v>1299</v>
      </c>
      <c r="D157" s="57">
        <v>4.26</v>
      </c>
    </row>
    <row r="158" spans="2:4" ht="15">
      <c r="B158" s="53" t="s">
        <v>1300</v>
      </c>
      <c r="C158" s="54" t="s">
        <v>1301</v>
      </c>
      <c r="D158" s="57">
        <v>4.71</v>
      </c>
    </row>
    <row r="159" spans="2:4" ht="15">
      <c r="B159" s="53" t="s">
        <v>1302</v>
      </c>
      <c r="C159" s="54" t="s">
        <v>1303</v>
      </c>
      <c r="D159" s="57">
        <v>4.01</v>
      </c>
    </row>
    <row r="160" spans="2:4" ht="15">
      <c r="B160" s="53" t="s">
        <v>1304</v>
      </c>
      <c r="C160" s="54" t="s">
        <v>1305</v>
      </c>
      <c r="D160" s="57">
        <v>5.36</v>
      </c>
    </row>
    <row r="161" spans="2:4" ht="15">
      <c r="B161" s="53" t="s">
        <v>1306</v>
      </c>
      <c r="C161" s="54" t="s">
        <v>1307</v>
      </c>
      <c r="D161" s="57">
        <v>3.15</v>
      </c>
    </row>
    <row r="162" spans="2:4" ht="15">
      <c r="B162" s="53" t="s">
        <v>1308</v>
      </c>
      <c r="C162" s="54" t="s">
        <v>1309</v>
      </c>
      <c r="D162" s="57">
        <v>4.54</v>
      </c>
    </row>
    <row r="163" spans="2:4" ht="15">
      <c r="B163" s="53" t="s">
        <v>1310</v>
      </c>
      <c r="C163" s="54" t="s">
        <v>1311</v>
      </c>
      <c r="D163" s="57">
        <v>8.4</v>
      </c>
    </row>
    <row r="164" spans="2:4" ht="15">
      <c r="B164" s="53" t="s">
        <v>1312</v>
      </c>
      <c r="C164" s="54" t="s">
        <v>1313</v>
      </c>
      <c r="D164" s="57">
        <v>4.43</v>
      </c>
    </row>
    <row r="165" spans="2:4" ht="15">
      <c r="B165" s="53" t="s">
        <v>1314</v>
      </c>
      <c r="C165" s="54" t="s">
        <v>1315</v>
      </c>
      <c r="D165" s="57">
        <v>8.47</v>
      </c>
    </row>
    <row r="166" spans="2:4" ht="15">
      <c r="B166" s="53" t="s">
        <v>0</v>
      </c>
      <c r="C166" s="54" t="s">
        <v>1</v>
      </c>
      <c r="D166" s="57">
        <v>6.22</v>
      </c>
    </row>
    <row r="167" spans="2:4" ht="15">
      <c r="B167" s="53" t="s">
        <v>2</v>
      </c>
      <c r="C167" s="54" t="s">
        <v>3</v>
      </c>
      <c r="D167" s="57">
        <v>2.8</v>
      </c>
    </row>
    <row r="168" spans="2:4" ht="15">
      <c r="B168" s="63" t="s">
        <v>1060</v>
      </c>
      <c r="C168" s="64" t="s">
        <v>1061</v>
      </c>
      <c r="D168" s="65">
        <v>95.41</v>
      </c>
    </row>
    <row r="169" spans="2:4" ht="15">
      <c r="B169" s="53" t="s">
        <v>4</v>
      </c>
      <c r="C169" s="54" t="s">
        <v>5</v>
      </c>
      <c r="D169" s="57">
        <v>9.07</v>
      </c>
    </row>
    <row r="170" spans="2:4" ht="15">
      <c r="B170" s="53" t="s">
        <v>6</v>
      </c>
      <c r="C170" s="54" t="s">
        <v>7</v>
      </c>
      <c r="D170" s="57">
        <v>8.3</v>
      </c>
    </row>
    <row r="171" spans="2:4" ht="15">
      <c r="B171" s="53" t="s">
        <v>8</v>
      </c>
      <c r="C171" s="54" t="s">
        <v>9</v>
      </c>
      <c r="D171" s="57">
        <v>5.57</v>
      </c>
    </row>
    <row r="172" spans="2:4" ht="15">
      <c r="B172" s="53" t="s">
        <v>10</v>
      </c>
      <c r="C172" s="54" t="s">
        <v>11</v>
      </c>
      <c r="D172" s="57">
        <v>8.5</v>
      </c>
    </row>
    <row r="173" spans="2:4" ht="15">
      <c r="B173" s="53" t="s">
        <v>12</v>
      </c>
      <c r="C173" s="54" t="s">
        <v>13</v>
      </c>
      <c r="D173" s="57">
        <v>16.29</v>
      </c>
    </row>
    <row r="174" spans="2:4" ht="15">
      <c r="B174" s="53" t="s">
        <v>14</v>
      </c>
      <c r="C174" s="54" t="s">
        <v>15</v>
      </c>
      <c r="D174" s="57">
        <v>8.95</v>
      </c>
    </row>
    <row r="175" spans="2:4" ht="15">
      <c r="B175" s="53" t="s">
        <v>16</v>
      </c>
      <c r="C175" s="54" t="s">
        <v>17</v>
      </c>
      <c r="D175" s="57">
        <v>17.31</v>
      </c>
    </row>
    <row r="176" spans="2:4" ht="15">
      <c r="B176" s="53" t="s">
        <v>18</v>
      </c>
      <c r="C176" s="54" t="s">
        <v>19</v>
      </c>
      <c r="D176" s="57">
        <v>10.38</v>
      </c>
    </row>
    <row r="177" spans="2:4" ht="15">
      <c r="B177" s="53" t="s">
        <v>20</v>
      </c>
      <c r="C177" s="54" t="s">
        <v>21</v>
      </c>
      <c r="D177" s="57">
        <v>11.04</v>
      </c>
    </row>
    <row r="178" spans="2:4" ht="15">
      <c r="B178" s="63" t="s">
        <v>1062</v>
      </c>
      <c r="C178" s="64" t="s">
        <v>1063</v>
      </c>
      <c r="D178" s="65">
        <v>277.46</v>
      </c>
    </row>
    <row r="179" spans="2:4" ht="15">
      <c r="B179" s="53" t="s">
        <v>22</v>
      </c>
      <c r="C179" s="54" t="s">
        <v>23</v>
      </c>
      <c r="D179" s="57">
        <v>3.76</v>
      </c>
    </row>
    <row r="180" spans="2:4" ht="15">
      <c r="B180" s="53" t="s">
        <v>24</v>
      </c>
      <c r="C180" s="54" t="s">
        <v>25</v>
      </c>
      <c r="D180" s="57">
        <v>68.76</v>
      </c>
    </row>
    <row r="181" spans="2:4" ht="15">
      <c r="B181" s="53" t="s">
        <v>26</v>
      </c>
      <c r="C181" s="54" t="s">
        <v>27</v>
      </c>
      <c r="D181" s="57">
        <v>9.05</v>
      </c>
    </row>
    <row r="182" spans="2:4" ht="15">
      <c r="B182" s="53" t="s">
        <v>28</v>
      </c>
      <c r="C182" s="54" t="s">
        <v>29</v>
      </c>
      <c r="D182" s="57">
        <v>18.09</v>
      </c>
    </row>
    <row r="183" spans="2:4" ht="15">
      <c r="B183" s="53" t="s">
        <v>30</v>
      </c>
      <c r="C183" s="54" t="s">
        <v>31</v>
      </c>
      <c r="D183" s="57">
        <v>7.4</v>
      </c>
    </row>
    <row r="184" spans="2:4" ht="15">
      <c r="B184" s="53" t="s">
        <v>32</v>
      </c>
      <c r="C184" s="54" t="s">
        <v>33</v>
      </c>
      <c r="D184" s="57">
        <v>3.35</v>
      </c>
    </row>
    <row r="185" spans="2:4" ht="15">
      <c r="B185" s="53" t="s">
        <v>34</v>
      </c>
      <c r="C185" s="54" t="s">
        <v>35</v>
      </c>
      <c r="D185" s="57">
        <v>2.25</v>
      </c>
    </row>
    <row r="186" spans="2:4" ht="15">
      <c r="B186" s="53" t="s">
        <v>36</v>
      </c>
      <c r="C186" s="54" t="s">
        <v>37</v>
      </c>
      <c r="D186" s="57">
        <v>13.95</v>
      </c>
    </row>
    <row r="187" spans="2:4" ht="15">
      <c r="B187" s="53" t="s">
        <v>38</v>
      </c>
      <c r="C187" s="54" t="s">
        <v>39</v>
      </c>
      <c r="D187" s="57">
        <v>4.03</v>
      </c>
    </row>
    <row r="188" spans="2:4" ht="15">
      <c r="B188" s="53" t="s">
        <v>40</v>
      </c>
      <c r="C188" s="54" t="s">
        <v>41</v>
      </c>
      <c r="D188" s="57">
        <v>12.12</v>
      </c>
    </row>
    <row r="189" spans="2:4" ht="15">
      <c r="B189" s="53" t="s">
        <v>42</v>
      </c>
      <c r="C189" s="54" t="s">
        <v>43</v>
      </c>
      <c r="D189" s="57">
        <v>77.83</v>
      </c>
    </row>
    <row r="190" spans="2:4" ht="15">
      <c r="B190" s="53" t="s">
        <v>44</v>
      </c>
      <c r="C190" s="54" t="s">
        <v>45</v>
      </c>
      <c r="D190" s="57">
        <v>12.57</v>
      </c>
    </row>
    <row r="191" spans="2:4" ht="15">
      <c r="B191" s="53" t="s">
        <v>46</v>
      </c>
      <c r="C191" s="54" t="s">
        <v>47</v>
      </c>
      <c r="D191" s="57">
        <v>20.26</v>
      </c>
    </row>
    <row r="192" spans="2:4" ht="15">
      <c r="B192" s="53" t="s">
        <v>48</v>
      </c>
      <c r="C192" s="54" t="s">
        <v>49</v>
      </c>
      <c r="D192" s="57">
        <v>24.03</v>
      </c>
    </row>
    <row r="193" spans="2:4" ht="15">
      <c r="B193" s="63" t="s">
        <v>1064</v>
      </c>
      <c r="C193" s="64" t="s">
        <v>1065</v>
      </c>
      <c r="D193" s="65">
        <v>228.67</v>
      </c>
    </row>
    <row r="194" spans="2:4" ht="15">
      <c r="B194" s="53" t="s">
        <v>50</v>
      </c>
      <c r="C194" s="54" t="s">
        <v>51</v>
      </c>
      <c r="D194" s="57">
        <v>4.04</v>
      </c>
    </row>
    <row r="195" spans="2:4" ht="15">
      <c r="B195" s="53" t="s">
        <v>52</v>
      </c>
      <c r="C195" s="54" t="s">
        <v>53</v>
      </c>
      <c r="D195" s="57">
        <v>6.74</v>
      </c>
    </row>
    <row r="196" spans="2:4" ht="15">
      <c r="B196" s="53" t="s">
        <v>54</v>
      </c>
      <c r="C196" s="54" t="s">
        <v>55</v>
      </c>
      <c r="D196" s="57">
        <v>10.89</v>
      </c>
    </row>
    <row r="197" spans="2:4" ht="15">
      <c r="B197" s="53" t="s">
        <v>56</v>
      </c>
      <c r="C197" s="54" t="s">
        <v>57</v>
      </c>
      <c r="D197" s="57">
        <v>4.22</v>
      </c>
    </row>
    <row r="198" spans="2:4" ht="15">
      <c r="B198" s="53" t="s">
        <v>58</v>
      </c>
      <c r="C198" s="54" t="s">
        <v>59</v>
      </c>
      <c r="D198" s="57">
        <v>3.35</v>
      </c>
    </row>
    <row r="199" spans="2:4" ht="15">
      <c r="B199" s="53" t="s">
        <v>60</v>
      </c>
      <c r="C199" s="54" t="s">
        <v>61</v>
      </c>
      <c r="D199" s="57">
        <v>5.84</v>
      </c>
    </row>
    <row r="200" spans="2:4" ht="15">
      <c r="B200" s="53" t="s">
        <v>62</v>
      </c>
      <c r="C200" s="54" t="s">
        <v>63</v>
      </c>
      <c r="D200" s="57">
        <v>1.6</v>
      </c>
    </row>
    <row r="201" spans="2:4" ht="15">
      <c r="B201" s="53" t="s">
        <v>64</v>
      </c>
      <c r="C201" s="54" t="s">
        <v>65</v>
      </c>
      <c r="D201" s="57">
        <v>4.67</v>
      </c>
    </row>
    <row r="202" spans="2:4" ht="15">
      <c r="B202" s="53" t="s">
        <v>66</v>
      </c>
      <c r="C202" s="54" t="s">
        <v>67</v>
      </c>
      <c r="D202" s="57">
        <v>1.83</v>
      </c>
    </row>
    <row r="203" spans="2:4" ht="15">
      <c r="B203" s="53" t="s">
        <v>68</v>
      </c>
      <c r="C203" s="54" t="s">
        <v>69</v>
      </c>
      <c r="D203" s="57">
        <v>1.76</v>
      </c>
    </row>
    <row r="204" spans="2:4" ht="15">
      <c r="B204" s="53" t="s">
        <v>1174</v>
      </c>
      <c r="C204" s="54" t="s">
        <v>70</v>
      </c>
      <c r="D204" s="57">
        <v>4.5</v>
      </c>
    </row>
    <row r="205" spans="2:4" ht="15">
      <c r="B205" s="53" t="s">
        <v>71</v>
      </c>
      <c r="C205" s="54" t="s">
        <v>72</v>
      </c>
      <c r="D205" s="57">
        <v>3.78</v>
      </c>
    </row>
    <row r="206" spans="2:4" ht="15">
      <c r="B206" s="53" t="s">
        <v>73</v>
      </c>
      <c r="C206" s="54" t="s">
        <v>74</v>
      </c>
      <c r="D206" s="57">
        <v>3.22</v>
      </c>
    </row>
    <row r="207" spans="2:4" ht="15">
      <c r="B207" s="53" t="s">
        <v>75</v>
      </c>
      <c r="C207" s="54" t="s">
        <v>76</v>
      </c>
      <c r="D207" s="57">
        <v>2.8</v>
      </c>
    </row>
    <row r="208" spans="2:4" ht="15">
      <c r="B208" s="53" t="s">
        <v>77</v>
      </c>
      <c r="C208" s="54" t="s">
        <v>78</v>
      </c>
      <c r="D208" s="57">
        <v>3.41</v>
      </c>
    </row>
    <row r="209" spans="2:4" ht="15">
      <c r="B209" s="53" t="s">
        <v>79</v>
      </c>
      <c r="C209" s="54" t="s">
        <v>80</v>
      </c>
      <c r="D209" s="57">
        <v>2.07</v>
      </c>
    </row>
    <row r="210" spans="2:4" ht="15">
      <c r="B210" s="53" t="s">
        <v>81</v>
      </c>
      <c r="C210" s="54" t="s">
        <v>82</v>
      </c>
      <c r="D210" s="57">
        <v>5.52</v>
      </c>
    </row>
    <row r="211" spans="2:4" ht="15">
      <c r="B211" s="53" t="s">
        <v>83</v>
      </c>
      <c r="C211" s="54" t="s">
        <v>84</v>
      </c>
      <c r="D211" s="57">
        <v>5.51</v>
      </c>
    </row>
    <row r="212" spans="2:4" ht="15">
      <c r="B212" s="53" t="s">
        <v>85</v>
      </c>
      <c r="C212" s="54" t="s">
        <v>86</v>
      </c>
      <c r="D212" s="57">
        <v>4.17</v>
      </c>
    </row>
    <row r="213" spans="2:4" ht="15">
      <c r="B213" s="53" t="s">
        <v>87</v>
      </c>
      <c r="C213" s="54" t="s">
        <v>88</v>
      </c>
      <c r="D213" s="57">
        <v>3.62</v>
      </c>
    </row>
    <row r="214" spans="2:4" ht="15">
      <c r="B214" s="53" t="s">
        <v>89</v>
      </c>
      <c r="C214" s="54" t="s">
        <v>90</v>
      </c>
      <c r="D214" s="57">
        <v>17.96</v>
      </c>
    </row>
    <row r="215" spans="2:4" ht="15">
      <c r="B215" s="53" t="s">
        <v>91</v>
      </c>
      <c r="C215" s="54" t="s">
        <v>92</v>
      </c>
      <c r="D215" s="57">
        <v>14.41</v>
      </c>
    </row>
    <row r="216" spans="2:4" ht="15">
      <c r="B216" s="53" t="s">
        <v>93</v>
      </c>
      <c r="C216" s="54" t="s">
        <v>94</v>
      </c>
      <c r="D216" s="57">
        <v>33.76</v>
      </c>
    </row>
    <row r="217" spans="2:4" ht="15">
      <c r="B217" s="53" t="s">
        <v>95</v>
      </c>
      <c r="C217" s="54" t="s">
        <v>96</v>
      </c>
      <c r="D217" s="57">
        <v>4.4</v>
      </c>
    </row>
    <row r="218" spans="2:4" ht="15">
      <c r="B218" s="53" t="s">
        <v>97</v>
      </c>
      <c r="C218" s="54" t="s">
        <v>98</v>
      </c>
      <c r="D218" s="57">
        <v>5.78</v>
      </c>
    </row>
    <row r="219" spans="2:4" ht="15">
      <c r="B219" s="53" t="s">
        <v>99</v>
      </c>
      <c r="C219" s="54" t="s">
        <v>100</v>
      </c>
      <c r="D219" s="57">
        <v>5.02</v>
      </c>
    </row>
    <row r="220" spans="2:4" ht="15">
      <c r="B220" s="53" t="s">
        <v>101</v>
      </c>
      <c r="C220" s="54" t="s">
        <v>102</v>
      </c>
      <c r="D220" s="57">
        <v>6.49</v>
      </c>
    </row>
    <row r="221" spans="2:4" ht="15">
      <c r="B221" s="53" t="s">
        <v>103</v>
      </c>
      <c r="C221" s="54" t="s">
        <v>104</v>
      </c>
      <c r="D221" s="57">
        <v>6.06</v>
      </c>
    </row>
    <row r="222" spans="2:4" ht="15">
      <c r="B222" s="53" t="s">
        <v>105</v>
      </c>
      <c r="C222" s="54" t="s">
        <v>106</v>
      </c>
      <c r="D222" s="57">
        <v>9.53</v>
      </c>
    </row>
    <row r="223" spans="2:4" ht="15">
      <c r="B223" s="53" t="s">
        <v>107</v>
      </c>
      <c r="C223" s="54" t="s">
        <v>108</v>
      </c>
      <c r="D223" s="57">
        <v>12.38</v>
      </c>
    </row>
    <row r="224" spans="2:4" ht="15">
      <c r="B224" s="53" t="s">
        <v>109</v>
      </c>
      <c r="C224" s="54" t="s">
        <v>110</v>
      </c>
      <c r="D224" s="57">
        <v>6.19</v>
      </c>
    </row>
    <row r="225" spans="2:4" ht="15">
      <c r="B225" s="53" t="s">
        <v>111</v>
      </c>
      <c r="C225" s="54" t="s">
        <v>112</v>
      </c>
      <c r="D225" s="57">
        <v>15.64</v>
      </c>
    </row>
    <row r="226" spans="2:4" ht="15">
      <c r="B226" s="53" t="s">
        <v>113</v>
      </c>
      <c r="C226" s="54" t="s">
        <v>114</v>
      </c>
      <c r="D226" s="57">
        <v>7.52</v>
      </c>
    </row>
    <row r="227" spans="2:4" ht="15">
      <c r="B227" s="66" t="s">
        <v>1066</v>
      </c>
      <c r="C227" s="67"/>
      <c r="D227" s="67"/>
    </row>
    <row r="228" spans="2:4" ht="15">
      <c r="B228" s="66" t="s">
        <v>1067</v>
      </c>
      <c r="C228" s="67"/>
      <c r="D228" s="67"/>
    </row>
    <row r="230" ht="15">
      <c r="B230" s="46" t="s">
        <v>115</v>
      </c>
    </row>
    <row r="232" spans="2:4" ht="15" customHeight="1">
      <c r="B232" s="495" t="s">
        <v>116</v>
      </c>
      <c r="C232" s="495"/>
      <c r="D232" s="48" t="s">
        <v>117</v>
      </c>
    </row>
    <row r="233" spans="2:4" ht="15" customHeight="1">
      <c r="B233" s="495"/>
      <c r="C233" s="495"/>
      <c r="D233" s="48" t="s">
        <v>1049</v>
      </c>
    </row>
    <row r="234" spans="2:4" ht="15">
      <c r="B234" s="495"/>
      <c r="C234" s="495"/>
      <c r="D234" s="48" t="s">
        <v>118</v>
      </c>
    </row>
    <row r="235" spans="2:4" ht="15">
      <c r="B235" s="495"/>
      <c r="C235" s="495"/>
      <c r="D235" s="48" t="s">
        <v>119</v>
      </c>
    </row>
    <row r="236" spans="2:4" ht="15">
      <c r="B236" s="495"/>
      <c r="C236" s="495"/>
      <c r="D236" s="48" t="s">
        <v>120</v>
      </c>
    </row>
    <row r="237" spans="2:4" ht="15">
      <c r="B237" s="495"/>
      <c r="C237" s="495"/>
      <c r="D237" s="48" t="s">
        <v>121</v>
      </c>
    </row>
    <row r="238" spans="2:4" ht="15">
      <c r="B238" s="49" t="s">
        <v>1072</v>
      </c>
      <c r="C238" s="50" t="s">
        <v>1073</v>
      </c>
      <c r="D238" s="68">
        <v>114.5</v>
      </c>
    </row>
    <row r="239" spans="2:4" ht="15">
      <c r="B239" s="49" t="s">
        <v>1074</v>
      </c>
      <c r="C239" s="50" t="s">
        <v>1075</v>
      </c>
      <c r="D239" s="68">
        <v>112.8</v>
      </c>
    </row>
    <row r="240" spans="2:4" ht="15">
      <c r="B240" s="49" t="s">
        <v>1076</v>
      </c>
      <c r="C240" s="50" t="s">
        <v>1077</v>
      </c>
      <c r="D240" s="68">
        <v>173.3</v>
      </c>
    </row>
    <row r="241" spans="2:4" ht="15">
      <c r="B241" s="49" t="s">
        <v>1078</v>
      </c>
      <c r="C241" s="50" t="s">
        <v>1079</v>
      </c>
      <c r="D241" s="68">
        <v>329.2</v>
      </c>
    </row>
    <row r="242" spans="2:4" ht="15">
      <c r="B242" s="49" t="s">
        <v>1055</v>
      </c>
      <c r="C242" s="50" t="s">
        <v>1056</v>
      </c>
      <c r="D242" s="68">
        <v>230.5</v>
      </c>
    </row>
    <row r="243" spans="2:4" ht="15">
      <c r="B243" s="49" t="s">
        <v>1057</v>
      </c>
      <c r="C243" s="50" t="s">
        <v>1058</v>
      </c>
      <c r="D243" s="68">
        <v>317.7</v>
      </c>
    </row>
    <row r="244" spans="2:4" ht="15">
      <c r="B244" s="49" t="s">
        <v>1052</v>
      </c>
      <c r="C244" s="50" t="s">
        <v>1059</v>
      </c>
      <c r="D244" s="68">
        <v>989.6</v>
      </c>
    </row>
    <row r="245" spans="2:4" ht="15">
      <c r="B245" s="49" t="s">
        <v>1060</v>
      </c>
      <c r="C245" s="50" t="s">
        <v>1061</v>
      </c>
      <c r="D245" s="69">
        <v>359</v>
      </c>
    </row>
    <row r="246" spans="2:4" ht="15">
      <c r="B246" s="49" t="s">
        <v>1062</v>
      </c>
      <c r="C246" s="50" t="s">
        <v>1063</v>
      </c>
      <c r="D246" s="68">
        <v>26.1</v>
      </c>
    </row>
    <row r="247" spans="2:4" ht="15">
      <c r="B247" s="49" t="s">
        <v>1064</v>
      </c>
      <c r="C247" s="50" t="s">
        <v>1065</v>
      </c>
      <c r="D247" s="68">
        <v>209.4</v>
      </c>
    </row>
    <row r="248" ht="15">
      <c r="B248" s="47" t="s">
        <v>122</v>
      </c>
    </row>
    <row r="249" ht="15">
      <c r="B249" s="47" t="s">
        <v>123</v>
      </c>
    </row>
  </sheetData>
  <sheetProtection/>
  <mergeCells count="8">
    <mergeCell ref="D4:E4"/>
    <mergeCell ref="D5:E5"/>
    <mergeCell ref="D6:E6"/>
    <mergeCell ref="D7:E7"/>
    <mergeCell ref="B232:C237"/>
    <mergeCell ref="B46:C49"/>
    <mergeCell ref="B24:C27"/>
    <mergeCell ref="B4:C7"/>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M57"/>
  <sheetViews>
    <sheetView zoomScalePageLayoutView="0" workbookViewId="0" topLeftCell="A1">
      <selection activeCell="D20" sqref="D20"/>
    </sheetView>
  </sheetViews>
  <sheetFormatPr defaultColWidth="9.140625" defaultRowHeight="15"/>
  <cols>
    <col min="2" max="2" width="15.00390625" style="0" customWidth="1"/>
    <col min="4" max="4" width="11.8515625" style="0" bestFit="1" customWidth="1"/>
    <col min="5" max="6" width="10.8515625" style="0" bestFit="1" customWidth="1"/>
    <col min="7" max="7" width="12.140625" style="0" customWidth="1"/>
    <col min="8" max="8" width="9.28125" style="0" bestFit="1" customWidth="1"/>
    <col min="9" max="9" width="10.8515625" style="0" bestFit="1" customWidth="1"/>
    <col min="10" max="10" width="11.57421875" style="0" customWidth="1"/>
    <col min="11" max="11" width="17.00390625" style="0" customWidth="1"/>
    <col min="12" max="12" width="11.8515625" style="0" bestFit="1" customWidth="1"/>
    <col min="13" max="13" width="9.28125" style="0" bestFit="1" customWidth="1"/>
  </cols>
  <sheetData>
    <row r="1" ht="15.75" thickBot="1"/>
    <row r="2" spans="1:8" ht="15.75" thickBot="1">
      <c r="A2" s="215"/>
      <c r="B2" s="697" t="s">
        <v>515</v>
      </c>
      <c r="C2" s="698"/>
      <c r="D2" s="698"/>
      <c r="E2" s="698"/>
      <c r="F2" s="698"/>
      <c r="G2" s="698"/>
      <c r="H2" s="699"/>
    </row>
    <row r="3" spans="1:8" ht="15">
      <c r="A3" s="215"/>
      <c r="B3" s="251"/>
      <c r="C3" s="251"/>
      <c r="D3" s="251"/>
      <c r="E3" s="251"/>
      <c r="F3" s="251"/>
      <c r="G3" s="251"/>
      <c r="H3" s="251"/>
    </row>
    <row r="4" spans="1:8" ht="15">
      <c r="A4" s="215"/>
      <c r="B4" s="251"/>
      <c r="C4" s="120" t="s">
        <v>491</v>
      </c>
      <c r="D4" s="260"/>
      <c r="E4" s="251"/>
      <c r="F4" s="251"/>
      <c r="G4" s="251"/>
      <c r="H4" s="251"/>
    </row>
    <row r="5" spans="1:8" ht="15">
      <c r="A5" s="215"/>
      <c r="B5" s="265" t="s">
        <v>1055</v>
      </c>
      <c r="C5" s="269">
        <v>0</v>
      </c>
      <c r="D5" s="261"/>
      <c r="E5" s="251"/>
      <c r="F5" s="251"/>
      <c r="G5" s="251"/>
      <c r="H5" s="251"/>
    </row>
    <row r="6" spans="1:8" ht="15">
      <c r="A6" s="215"/>
      <c r="B6" s="265" t="s">
        <v>1052</v>
      </c>
      <c r="C6" s="270">
        <v>2</v>
      </c>
      <c r="D6" s="261"/>
      <c r="E6" s="251"/>
      <c r="F6" s="251"/>
      <c r="G6" s="251"/>
      <c r="H6" s="251"/>
    </row>
    <row r="7" spans="1:8" ht="15">
      <c r="A7" s="215"/>
      <c r="B7" s="265" t="s">
        <v>1057</v>
      </c>
      <c r="C7" s="269">
        <v>0</v>
      </c>
      <c r="D7" s="261"/>
      <c r="E7" s="251"/>
      <c r="F7" s="251"/>
      <c r="G7" s="251"/>
      <c r="H7" s="251"/>
    </row>
    <row r="8" spans="1:8" ht="15">
      <c r="A8" s="215"/>
      <c r="B8" s="265" t="s">
        <v>1060</v>
      </c>
      <c r="C8" s="270">
        <v>1</v>
      </c>
      <c r="D8" s="261"/>
      <c r="E8" s="251"/>
      <c r="F8" s="251"/>
      <c r="G8" s="251"/>
      <c r="H8" s="251"/>
    </row>
    <row r="9" spans="1:8" ht="15">
      <c r="A9" s="215"/>
      <c r="B9" s="265" t="s">
        <v>1062</v>
      </c>
      <c r="C9" s="269">
        <v>1</v>
      </c>
      <c r="D9" s="261"/>
      <c r="E9" s="251"/>
      <c r="F9" s="251"/>
      <c r="G9" s="251"/>
      <c r="H9" s="251"/>
    </row>
    <row r="10" spans="1:8" ht="15">
      <c r="A10" s="215"/>
      <c r="B10" s="265" t="s">
        <v>1575</v>
      </c>
      <c r="C10" s="270">
        <v>0</v>
      </c>
      <c r="D10" s="261"/>
      <c r="E10" s="251"/>
      <c r="F10" s="251"/>
      <c r="G10" s="251"/>
      <c r="H10" s="251"/>
    </row>
    <row r="11" spans="1:8" ht="15">
      <c r="A11" s="215"/>
      <c r="B11" s="259" t="s">
        <v>130</v>
      </c>
      <c r="C11" s="269">
        <v>4</v>
      </c>
      <c r="D11" s="261"/>
      <c r="E11" s="251"/>
      <c r="F11" s="251"/>
      <c r="G11" s="251"/>
      <c r="H11" s="251"/>
    </row>
    <row r="12" spans="1:8" ht="15.75" thickBot="1">
      <c r="A12" s="215"/>
      <c r="B12" s="251"/>
      <c r="C12" s="251"/>
      <c r="D12" s="251"/>
      <c r="E12" s="251"/>
      <c r="F12" s="251"/>
      <c r="G12" s="251"/>
      <c r="H12" s="251"/>
    </row>
    <row r="13" spans="1:8" ht="15.75" thickBot="1">
      <c r="A13" s="215"/>
      <c r="B13" s="697" t="s">
        <v>640</v>
      </c>
      <c r="C13" s="698"/>
      <c r="D13" s="698"/>
      <c r="E13" s="699"/>
      <c r="F13" s="251"/>
      <c r="G13" s="251"/>
      <c r="H13" s="251"/>
    </row>
    <row r="14" spans="1:8" ht="15">
      <c r="A14" s="215"/>
      <c r="B14" s="251"/>
      <c r="C14" s="251"/>
      <c r="D14" s="251"/>
      <c r="E14" s="251"/>
      <c r="F14" s="251"/>
      <c r="G14" s="251"/>
      <c r="H14" s="251"/>
    </row>
    <row r="15" spans="1:8" ht="15">
      <c r="A15" s="215"/>
      <c r="B15" s="251"/>
      <c r="C15" s="120" t="s">
        <v>491</v>
      </c>
      <c r="D15" s="251"/>
      <c r="E15" s="251"/>
      <c r="F15" s="251"/>
      <c r="G15" s="251"/>
      <c r="H15" s="251"/>
    </row>
    <row r="16" spans="1:8" ht="15">
      <c r="A16" s="215"/>
      <c r="B16" s="265" t="s">
        <v>1055</v>
      </c>
      <c r="C16" s="269"/>
      <c r="D16" s="251"/>
      <c r="E16" s="251"/>
      <c r="F16" s="251"/>
      <c r="G16" s="251"/>
      <c r="H16" s="251"/>
    </row>
    <row r="17" spans="1:8" ht="15">
      <c r="A17" s="215"/>
      <c r="B17" s="265" t="s">
        <v>1052</v>
      </c>
      <c r="C17" s="270">
        <v>226</v>
      </c>
      <c r="D17" s="251"/>
      <c r="E17" s="251"/>
      <c r="F17" s="251"/>
      <c r="G17" s="251"/>
      <c r="H17" s="251"/>
    </row>
    <row r="18" spans="1:8" ht="15">
      <c r="A18" s="215"/>
      <c r="B18" s="265" t="s">
        <v>1057</v>
      </c>
      <c r="C18" s="269"/>
      <c r="D18" s="251"/>
      <c r="E18" s="251"/>
      <c r="F18" s="251"/>
      <c r="G18" s="251"/>
      <c r="H18" s="251"/>
    </row>
    <row r="19" spans="1:8" ht="15">
      <c r="A19" s="215"/>
      <c r="B19" s="265" t="s">
        <v>1060</v>
      </c>
      <c r="C19" s="270"/>
      <c r="D19" s="251"/>
      <c r="E19" s="251"/>
      <c r="F19" s="251"/>
      <c r="G19" s="251"/>
      <c r="H19" s="251"/>
    </row>
    <row r="20" spans="1:8" ht="15">
      <c r="A20" s="215"/>
      <c r="B20" s="265" t="s">
        <v>1062</v>
      </c>
      <c r="C20" s="269"/>
      <c r="D20" s="251"/>
      <c r="E20" s="251"/>
      <c r="F20" s="251"/>
      <c r="G20" s="251"/>
      <c r="H20" s="251"/>
    </row>
    <row r="21" spans="1:8" ht="15">
      <c r="A21" s="215"/>
      <c r="B21" s="265" t="s">
        <v>1575</v>
      </c>
      <c r="C21" s="270"/>
      <c r="D21" s="251"/>
      <c r="E21" s="251"/>
      <c r="F21" s="251"/>
      <c r="G21" s="251"/>
      <c r="H21" s="215"/>
    </row>
    <row r="22" spans="1:8" ht="15">
      <c r="A22" s="215"/>
      <c r="B22" s="259" t="s">
        <v>130</v>
      </c>
      <c r="C22" s="269"/>
      <c r="F22" s="215"/>
      <c r="G22" s="215"/>
      <c r="H22" s="215"/>
    </row>
    <row r="23" spans="1:8" ht="15.75" thickBot="1">
      <c r="A23" s="215"/>
      <c r="B23" s="251"/>
      <c r="C23" s="251"/>
      <c r="D23" s="251"/>
      <c r="E23" s="251"/>
      <c r="F23" s="215"/>
      <c r="G23" s="215"/>
      <c r="H23" s="215"/>
    </row>
    <row r="24" spans="1:8" ht="15.75" thickBot="1">
      <c r="A24" s="215"/>
      <c r="B24" s="700" t="s">
        <v>516</v>
      </c>
      <c r="C24" s="701"/>
      <c r="D24" s="701"/>
      <c r="E24" s="701"/>
      <c r="F24" s="701"/>
      <c r="G24" s="701"/>
      <c r="H24" s="702"/>
    </row>
    <row r="25" spans="1:8" ht="15">
      <c r="A25" s="215"/>
      <c r="B25" s="249"/>
      <c r="C25" s="249"/>
      <c r="D25" s="249"/>
      <c r="E25" s="249"/>
      <c r="F25" s="249"/>
      <c r="G25" s="249"/>
      <c r="H25" s="249"/>
    </row>
    <row r="26" spans="1:8" ht="15">
      <c r="A26" s="215"/>
      <c r="B26" s="251"/>
      <c r="C26" s="120" t="s">
        <v>491</v>
      </c>
      <c r="D26" s="249"/>
      <c r="E26" s="249"/>
      <c r="F26" s="249"/>
      <c r="G26" s="249"/>
      <c r="H26" s="249"/>
    </row>
    <row r="27" spans="1:8" ht="15">
      <c r="A27" s="215"/>
      <c r="B27" s="265" t="s">
        <v>1055</v>
      </c>
      <c r="C27" s="269">
        <v>55</v>
      </c>
      <c r="D27" s="249"/>
      <c r="E27" s="249"/>
      <c r="F27" s="249"/>
      <c r="G27" s="249"/>
      <c r="H27" s="249"/>
    </row>
    <row r="28" spans="1:8" ht="15">
      <c r="A28" s="215"/>
      <c r="B28" s="265" t="s">
        <v>1052</v>
      </c>
      <c r="C28" s="270"/>
      <c r="D28" s="249"/>
      <c r="E28" s="249"/>
      <c r="F28" s="249"/>
      <c r="G28" s="249"/>
      <c r="H28" s="249"/>
    </row>
    <row r="29" spans="1:8" ht="15">
      <c r="A29" s="215"/>
      <c r="B29" s="265" t="s">
        <v>1057</v>
      </c>
      <c r="C29" s="269">
        <v>252</v>
      </c>
      <c r="D29" s="249"/>
      <c r="E29" s="249"/>
      <c r="F29" s="249"/>
      <c r="G29" s="249"/>
      <c r="H29" s="249"/>
    </row>
    <row r="30" spans="1:8" ht="15">
      <c r="A30" s="215"/>
      <c r="B30" s="265" t="s">
        <v>1060</v>
      </c>
      <c r="C30" s="270">
        <v>34</v>
      </c>
      <c r="D30" s="249"/>
      <c r="E30" s="249"/>
      <c r="F30" s="249"/>
      <c r="G30" s="249"/>
      <c r="H30" s="249"/>
    </row>
    <row r="31" spans="1:8" ht="15">
      <c r="A31" s="215"/>
      <c r="B31" s="265" t="s">
        <v>1062</v>
      </c>
      <c r="C31" s="269">
        <v>0</v>
      </c>
      <c r="D31" s="249"/>
      <c r="E31" s="249"/>
      <c r="F31" s="249"/>
      <c r="G31" s="249"/>
      <c r="H31" s="249"/>
    </row>
    <row r="32" spans="1:8" ht="15">
      <c r="A32" s="215"/>
      <c r="B32" s="265" t="s">
        <v>1575</v>
      </c>
      <c r="C32" s="270"/>
      <c r="D32" s="249"/>
      <c r="E32" s="249"/>
      <c r="F32" s="249"/>
      <c r="G32" s="249"/>
      <c r="H32" s="249"/>
    </row>
    <row r="33" spans="1:8" ht="15">
      <c r="A33" s="215"/>
      <c r="B33" s="259" t="s">
        <v>130</v>
      </c>
      <c r="C33" s="269">
        <v>353</v>
      </c>
      <c r="D33" s="249"/>
      <c r="E33" s="249"/>
      <c r="F33" s="249"/>
      <c r="G33" s="249"/>
      <c r="H33" s="249"/>
    </row>
    <row r="34" spans="1:8" s="217" customFormat="1" ht="15.75" thickBot="1">
      <c r="A34" s="215"/>
      <c r="B34" s="271"/>
      <c r="C34" s="272"/>
      <c r="D34" s="249"/>
      <c r="E34" s="249"/>
      <c r="F34" s="249"/>
      <c r="G34" s="249"/>
      <c r="H34" s="249"/>
    </row>
    <row r="35" spans="1:8" s="217" customFormat="1" ht="15.75" thickBot="1">
      <c r="A35" s="215"/>
      <c r="B35" s="700" t="s">
        <v>517</v>
      </c>
      <c r="C35" s="701"/>
      <c r="D35" s="701"/>
      <c r="E35" s="701"/>
      <c r="F35" s="701"/>
      <c r="G35" s="701"/>
      <c r="H35" s="702"/>
    </row>
    <row r="36" spans="1:8" s="217" customFormat="1" ht="15">
      <c r="A36" s="215"/>
      <c r="B36" s="273"/>
      <c r="C36" s="273"/>
      <c r="D36" s="273"/>
      <c r="E36" s="273"/>
      <c r="F36" s="273"/>
      <c r="G36" s="273"/>
      <c r="H36" s="273"/>
    </row>
    <row r="37" spans="1:8" s="217" customFormat="1" ht="15">
      <c r="A37" s="215"/>
      <c r="B37" s="251"/>
      <c r="C37" s="120" t="s">
        <v>491</v>
      </c>
      <c r="D37" s="273"/>
      <c r="E37" s="273"/>
      <c r="F37" s="273"/>
      <c r="G37" s="273"/>
      <c r="H37" s="273"/>
    </row>
    <row r="38" spans="1:8" s="217" customFormat="1" ht="15">
      <c r="A38" s="215"/>
      <c r="B38" s="265" t="s">
        <v>1055</v>
      </c>
      <c r="C38" s="269">
        <v>3200</v>
      </c>
      <c r="D38" s="273"/>
      <c r="E38" s="273"/>
      <c r="F38" s="273"/>
      <c r="G38" s="273"/>
      <c r="H38" s="273"/>
    </row>
    <row r="39" spans="1:8" s="217" customFormat="1" ht="15">
      <c r="A39" s="215"/>
      <c r="B39" s="265" t="s">
        <v>1052</v>
      </c>
      <c r="C39" s="270">
        <v>27217</v>
      </c>
      <c r="D39" s="273"/>
      <c r="E39" s="273"/>
      <c r="F39" s="273"/>
      <c r="G39" s="273"/>
      <c r="H39" s="273"/>
    </row>
    <row r="40" spans="1:8" s="217" customFormat="1" ht="15">
      <c r="A40" s="215"/>
      <c r="B40" s="265" t="s">
        <v>1057</v>
      </c>
      <c r="C40" s="269"/>
      <c r="D40" s="273"/>
      <c r="E40" s="273"/>
      <c r="F40" s="273"/>
      <c r="G40" s="273"/>
      <c r="H40" s="273"/>
    </row>
    <row r="41" spans="1:8" s="217" customFormat="1" ht="15">
      <c r="A41" s="215"/>
      <c r="B41" s="265" t="s">
        <v>1060</v>
      </c>
      <c r="C41" s="270">
        <v>16036</v>
      </c>
      <c r="D41" s="273"/>
      <c r="E41" s="273"/>
      <c r="F41" s="273"/>
      <c r="G41" s="273"/>
      <c r="H41" s="273"/>
    </row>
    <row r="42" spans="1:8" s="217" customFormat="1" ht="15">
      <c r="A42" s="215"/>
      <c r="B42" s="265" t="s">
        <v>1062</v>
      </c>
      <c r="C42" s="269">
        <v>0</v>
      </c>
      <c r="D42" s="273"/>
      <c r="E42" s="273"/>
      <c r="F42" s="273"/>
      <c r="G42" s="273"/>
      <c r="H42" s="273"/>
    </row>
    <row r="43" spans="1:8" s="217" customFormat="1" ht="15">
      <c r="A43" s="215"/>
      <c r="B43" s="265" t="s">
        <v>1575</v>
      </c>
      <c r="C43" s="270"/>
      <c r="D43" s="273"/>
      <c r="E43" s="273"/>
      <c r="F43" s="273"/>
      <c r="G43" s="273"/>
      <c r="H43" s="273"/>
    </row>
    <row r="44" spans="1:8" s="217" customFormat="1" ht="15">
      <c r="A44" s="215"/>
      <c r="B44" s="259" t="s">
        <v>130</v>
      </c>
      <c r="C44" s="269">
        <v>85083</v>
      </c>
      <c r="D44" s="273"/>
      <c r="E44" s="273"/>
      <c r="F44" s="273"/>
      <c r="G44" s="273"/>
      <c r="H44" s="273"/>
    </row>
    <row r="45" spans="1:8" s="217" customFormat="1" ht="15.75" thickBot="1">
      <c r="A45" s="215"/>
      <c r="B45" s="273"/>
      <c r="C45" s="273"/>
      <c r="D45" s="273"/>
      <c r="E45" s="273"/>
      <c r="F45" s="273"/>
      <c r="G45" s="273"/>
      <c r="H45" s="273"/>
    </row>
    <row r="46" spans="1:8" ht="15.75" thickBot="1">
      <c r="A46" s="215"/>
      <c r="B46" s="697" t="s">
        <v>1006</v>
      </c>
      <c r="C46" s="698"/>
      <c r="D46" s="698"/>
      <c r="E46" s="698"/>
      <c r="F46" s="698"/>
      <c r="G46" s="698"/>
      <c r="H46" s="699"/>
    </row>
    <row r="48" spans="2:13" ht="15">
      <c r="B48" s="484" t="s">
        <v>165</v>
      </c>
      <c r="C48" s="484"/>
      <c r="D48" s="484" t="s">
        <v>518</v>
      </c>
      <c r="E48" s="484"/>
      <c r="F48" s="484"/>
      <c r="G48" s="484"/>
      <c r="H48" s="484"/>
      <c r="I48" s="484"/>
      <c r="J48" s="484"/>
      <c r="K48" s="484"/>
      <c r="L48" s="484"/>
      <c r="M48" s="484"/>
    </row>
    <row r="49" spans="2:13" ht="38.25">
      <c r="B49" s="484"/>
      <c r="C49" s="484"/>
      <c r="D49" s="164" t="s">
        <v>130</v>
      </c>
      <c r="E49" s="164" t="s">
        <v>519</v>
      </c>
      <c r="F49" s="164" t="s">
        <v>520</v>
      </c>
      <c r="G49" s="164" t="s">
        <v>521</v>
      </c>
      <c r="H49" s="164" t="s">
        <v>522</v>
      </c>
      <c r="I49" s="164" t="s">
        <v>523</v>
      </c>
      <c r="J49" s="164" t="s">
        <v>524</v>
      </c>
      <c r="K49" s="164" t="s">
        <v>525</v>
      </c>
      <c r="L49" s="164" t="s">
        <v>526</v>
      </c>
      <c r="M49" s="164" t="s">
        <v>527</v>
      </c>
    </row>
    <row r="50" spans="2:13" ht="25.5">
      <c r="B50" s="164" t="s">
        <v>166</v>
      </c>
      <c r="C50" s="164" t="s">
        <v>167</v>
      </c>
      <c r="D50" s="164">
        <v>2013</v>
      </c>
      <c r="E50" s="164">
        <v>2013</v>
      </c>
      <c r="F50" s="164">
        <v>2013</v>
      </c>
      <c r="G50" s="164">
        <v>2013</v>
      </c>
      <c r="H50" s="164">
        <v>2013</v>
      </c>
      <c r="I50" s="164">
        <v>2013</v>
      </c>
      <c r="J50" s="164">
        <v>2013</v>
      </c>
      <c r="K50" s="164">
        <v>2013</v>
      </c>
      <c r="L50" s="164">
        <v>2013</v>
      </c>
      <c r="M50" s="164">
        <v>2013</v>
      </c>
    </row>
    <row r="51" spans="2:13" ht="15">
      <c r="B51" s="110" t="s">
        <v>171</v>
      </c>
      <c r="C51" s="110" t="s">
        <v>1078</v>
      </c>
      <c r="D51" s="274">
        <v>21214</v>
      </c>
      <c r="E51" s="274">
        <v>2444</v>
      </c>
      <c r="F51" s="274">
        <v>1772.1</v>
      </c>
      <c r="G51" s="274">
        <v>159</v>
      </c>
      <c r="H51" s="274">
        <v>35.3</v>
      </c>
      <c r="I51" s="274">
        <v>1348.3</v>
      </c>
      <c r="J51" s="274">
        <v>404</v>
      </c>
      <c r="K51" s="274">
        <v>1650.2</v>
      </c>
      <c r="L51" s="274">
        <v>13302.2</v>
      </c>
      <c r="M51" s="274">
        <v>98.8</v>
      </c>
    </row>
    <row r="52" spans="2:13" ht="15">
      <c r="B52" s="108" t="s">
        <v>172</v>
      </c>
      <c r="C52" s="108" t="s">
        <v>1055</v>
      </c>
      <c r="D52" s="274">
        <v>1067.3</v>
      </c>
      <c r="E52" s="274">
        <v>67.6</v>
      </c>
      <c r="F52" s="274">
        <v>567.4</v>
      </c>
      <c r="G52" s="274">
        <v>0</v>
      </c>
      <c r="H52" s="274">
        <v>0</v>
      </c>
      <c r="I52" s="274">
        <v>0</v>
      </c>
      <c r="J52" s="274">
        <v>0</v>
      </c>
      <c r="K52" s="274">
        <v>0</v>
      </c>
      <c r="L52" s="274">
        <v>432.3</v>
      </c>
      <c r="M52" s="274">
        <v>0</v>
      </c>
    </row>
    <row r="53" spans="2:13" ht="15">
      <c r="B53" s="110" t="s">
        <v>172</v>
      </c>
      <c r="C53" s="110" t="s">
        <v>1057</v>
      </c>
      <c r="D53" s="274">
        <v>4605.5</v>
      </c>
      <c r="E53" s="274">
        <v>1703.8</v>
      </c>
      <c r="F53" s="274">
        <v>466.7</v>
      </c>
      <c r="G53" s="274">
        <v>124.7</v>
      </c>
      <c r="H53" s="274">
        <v>11.2</v>
      </c>
      <c r="I53" s="274">
        <v>345.6</v>
      </c>
      <c r="J53" s="274">
        <v>24</v>
      </c>
      <c r="K53" s="274">
        <v>387.3</v>
      </c>
      <c r="L53" s="274">
        <v>1472</v>
      </c>
      <c r="M53" s="274">
        <v>70.2</v>
      </c>
    </row>
    <row r="54" spans="2:13" ht="15">
      <c r="B54" s="108" t="s">
        <v>172</v>
      </c>
      <c r="C54" s="108" t="s">
        <v>1052</v>
      </c>
      <c r="D54" s="274">
        <v>9606.8</v>
      </c>
      <c r="E54" s="274">
        <v>277.9</v>
      </c>
      <c r="F54" s="274">
        <v>256.6</v>
      </c>
      <c r="G54" s="274">
        <v>0</v>
      </c>
      <c r="H54" s="274">
        <v>19</v>
      </c>
      <c r="I54" s="274">
        <v>249.4</v>
      </c>
      <c r="J54" s="274">
        <v>74.5</v>
      </c>
      <c r="K54" s="274">
        <v>270.7</v>
      </c>
      <c r="L54" s="274">
        <v>8451.6</v>
      </c>
      <c r="M54" s="274">
        <v>7.1</v>
      </c>
    </row>
    <row r="55" spans="2:13" ht="25.5">
      <c r="B55" s="110" t="s">
        <v>172</v>
      </c>
      <c r="C55" s="110" t="s">
        <v>1060</v>
      </c>
      <c r="D55" s="274">
        <v>2274.2</v>
      </c>
      <c r="E55" s="274">
        <v>139.5</v>
      </c>
      <c r="F55" s="274">
        <v>149</v>
      </c>
      <c r="G55" s="274">
        <v>12.7</v>
      </c>
      <c r="H55" s="274">
        <v>0</v>
      </c>
      <c r="I55" s="274">
        <v>619.6</v>
      </c>
      <c r="J55" s="274">
        <v>0</v>
      </c>
      <c r="K55" s="274">
        <v>374.8</v>
      </c>
      <c r="L55" s="274">
        <v>957.1</v>
      </c>
      <c r="M55" s="274">
        <v>21.5</v>
      </c>
    </row>
    <row r="56" spans="2:13" ht="38.25">
      <c r="B56" s="108" t="s">
        <v>172</v>
      </c>
      <c r="C56" s="108" t="s">
        <v>1062</v>
      </c>
      <c r="D56" s="274">
        <v>481.2</v>
      </c>
      <c r="E56" s="274">
        <v>228.6</v>
      </c>
      <c r="F56" s="274">
        <v>26.7</v>
      </c>
      <c r="G56" s="274">
        <v>4.3</v>
      </c>
      <c r="H56" s="274">
        <v>0</v>
      </c>
      <c r="I56" s="274">
        <v>35.7</v>
      </c>
      <c r="J56" s="274">
        <v>0</v>
      </c>
      <c r="K56" s="274">
        <v>44.6</v>
      </c>
      <c r="L56" s="274">
        <v>141.2</v>
      </c>
      <c r="M56" s="274">
        <v>0</v>
      </c>
    </row>
    <row r="57" spans="2:13" ht="25.5">
      <c r="B57" s="110" t="s">
        <v>172</v>
      </c>
      <c r="C57" s="110" t="s">
        <v>1064</v>
      </c>
      <c r="D57" s="274">
        <v>3179.1</v>
      </c>
      <c r="E57" s="274">
        <v>26.7</v>
      </c>
      <c r="F57" s="274">
        <v>305.6</v>
      </c>
      <c r="G57" s="274">
        <v>17.4</v>
      </c>
      <c r="H57" s="274">
        <v>5.1</v>
      </c>
      <c r="I57" s="274">
        <v>98</v>
      </c>
      <c r="J57" s="274">
        <v>305.5</v>
      </c>
      <c r="K57" s="274">
        <v>572.8</v>
      </c>
      <c r="L57" s="274">
        <v>1848</v>
      </c>
      <c r="M57" s="274">
        <v>0</v>
      </c>
    </row>
  </sheetData>
  <sheetProtection/>
  <mergeCells count="7">
    <mergeCell ref="B2:H2"/>
    <mergeCell ref="B35:H35"/>
    <mergeCell ref="B48:C49"/>
    <mergeCell ref="D48:M48"/>
    <mergeCell ref="B13:E13"/>
    <mergeCell ref="B24:H24"/>
    <mergeCell ref="B46:H4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2:F17"/>
  <sheetViews>
    <sheetView zoomScalePageLayoutView="0" workbookViewId="0" topLeftCell="A1">
      <selection activeCell="A4" sqref="A4:IV4"/>
    </sheetView>
  </sheetViews>
  <sheetFormatPr defaultColWidth="9.140625" defaultRowHeight="15"/>
  <cols>
    <col min="2" max="2" width="18.00390625" style="0" customWidth="1"/>
    <col min="3" max="3" width="16.00390625" style="0" customWidth="1"/>
    <col min="4" max="4" width="13.421875" style="0" customWidth="1"/>
  </cols>
  <sheetData>
    <row r="1" ht="15.75" thickBot="1"/>
    <row r="2" spans="2:6" ht="15.75" thickBot="1">
      <c r="B2" s="653" t="s">
        <v>529</v>
      </c>
      <c r="C2" s="718"/>
      <c r="D2" s="718"/>
      <c r="E2" s="718"/>
      <c r="F2" s="654"/>
    </row>
    <row r="5" spans="2:4" ht="15.75">
      <c r="B5" s="719" t="s">
        <v>1956</v>
      </c>
      <c r="C5" s="720"/>
      <c r="D5" s="721"/>
    </row>
    <row r="6" spans="2:4" ht="15">
      <c r="B6" s="351"/>
      <c r="C6" s="351"/>
      <c r="D6" s="351"/>
    </row>
    <row r="7" spans="2:4" ht="36.75">
      <c r="B7" s="352" t="s">
        <v>1957</v>
      </c>
      <c r="C7" s="353" t="s">
        <v>1958</v>
      </c>
      <c r="D7" s="354" t="s">
        <v>1959</v>
      </c>
    </row>
    <row r="8" spans="2:4" ht="15">
      <c r="B8" s="355" t="s">
        <v>1072</v>
      </c>
      <c r="C8" s="356">
        <v>100</v>
      </c>
      <c r="D8" s="356">
        <v>100</v>
      </c>
    </row>
    <row r="9" spans="2:4" ht="15">
      <c r="B9" s="355" t="s">
        <v>1960</v>
      </c>
      <c r="C9" s="357">
        <v>89.22</v>
      </c>
      <c r="D9" s="358">
        <v>31.206</v>
      </c>
    </row>
    <row r="10" spans="2:4" ht="15">
      <c r="B10" s="359" t="s">
        <v>1078</v>
      </c>
      <c r="C10" s="360">
        <v>85.88</v>
      </c>
      <c r="D10" s="361">
        <v>3.348</v>
      </c>
    </row>
    <row r="11" spans="2:4" ht="15">
      <c r="B11" s="355" t="s">
        <v>1055</v>
      </c>
      <c r="C11" s="362">
        <v>68.12</v>
      </c>
      <c r="D11" s="363">
        <v>0.122</v>
      </c>
    </row>
    <row r="12" spans="2:4" ht="15">
      <c r="B12" s="355" t="s">
        <v>1057</v>
      </c>
      <c r="C12" s="362">
        <v>72.59</v>
      </c>
      <c r="D12" s="363">
        <v>0.83</v>
      </c>
    </row>
    <row r="13" spans="2:4" ht="15">
      <c r="B13" s="355" t="s">
        <v>1052</v>
      </c>
      <c r="C13" s="362">
        <v>104.17</v>
      </c>
      <c r="D13" s="363">
        <v>1.8</v>
      </c>
    </row>
    <row r="14" spans="2:4" ht="15">
      <c r="B14" s="355" t="s">
        <v>1060</v>
      </c>
      <c r="C14" s="362">
        <v>81.51</v>
      </c>
      <c r="D14" s="363">
        <v>0.266</v>
      </c>
    </row>
    <row r="15" spans="2:4" ht="15">
      <c r="B15" s="355" t="s">
        <v>1062</v>
      </c>
      <c r="C15" s="362">
        <v>56.97</v>
      </c>
      <c r="D15" s="363">
        <v>0.039</v>
      </c>
    </row>
    <row r="16" spans="2:4" ht="15">
      <c r="B16" s="364" t="s">
        <v>1064</v>
      </c>
      <c r="C16" s="365">
        <v>64.25</v>
      </c>
      <c r="D16" s="366">
        <v>0.293</v>
      </c>
    </row>
    <row r="17" spans="2:4" ht="15">
      <c r="B17" s="722" t="s">
        <v>1961</v>
      </c>
      <c r="C17" s="722"/>
      <c r="D17" s="722"/>
    </row>
  </sheetData>
  <sheetProtection/>
  <mergeCells count="3">
    <mergeCell ref="B5:D5"/>
    <mergeCell ref="B17:D17"/>
    <mergeCell ref="B2:F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2:DT106"/>
  <sheetViews>
    <sheetView zoomScalePageLayoutView="0" workbookViewId="0" topLeftCell="A49">
      <selection activeCell="B64" sqref="B64:F64"/>
    </sheetView>
  </sheetViews>
  <sheetFormatPr defaultColWidth="9.140625" defaultRowHeight="15"/>
  <cols>
    <col min="2" max="2" width="14.7109375" style="0" customWidth="1"/>
    <col min="3" max="4" width="12.140625" style="0" customWidth="1"/>
    <col min="5" max="5" width="16.57421875" style="0" customWidth="1"/>
    <col min="6" max="6" width="19.140625" style="0" customWidth="1"/>
    <col min="7" max="7" width="17.140625" style="0" customWidth="1"/>
    <col min="8" max="8" width="16.8515625" style="0" customWidth="1"/>
    <col min="9" max="9" width="17.57421875" style="0" customWidth="1"/>
    <col min="10" max="10" width="10.57421875" style="0" customWidth="1"/>
    <col min="12" max="12" width="16.28125" style="0" customWidth="1"/>
  </cols>
  <sheetData>
    <row r="1" ht="15.75" thickBot="1"/>
    <row r="2" spans="2:5" ht="15.75" thickBot="1">
      <c r="B2" s="305" t="s">
        <v>545</v>
      </c>
      <c r="C2" s="304"/>
      <c r="D2" s="304"/>
      <c r="E2" s="304"/>
    </row>
    <row r="3" ht="15.75" thickBot="1"/>
    <row r="4" spans="2:11" ht="15.75" customHeight="1" thickBot="1">
      <c r="B4" s="697" t="s">
        <v>561</v>
      </c>
      <c r="C4" s="698"/>
      <c r="D4" s="698"/>
      <c r="E4" s="698"/>
      <c r="F4" s="699"/>
      <c r="G4" s="303"/>
      <c r="H4" s="303"/>
      <c r="I4" s="303"/>
      <c r="J4" s="279"/>
      <c r="K4" s="279"/>
    </row>
    <row r="5" spans="2:11" ht="15">
      <c r="B5" s="273"/>
      <c r="C5" s="273"/>
      <c r="D5" s="273"/>
      <c r="E5" s="273"/>
      <c r="F5" s="273"/>
      <c r="G5" s="273"/>
      <c r="H5" s="273"/>
      <c r="I5" s="273"/>
      <c r="J5" s="279"/>
      <c r="K5" s="279"/>
    </row>
    <row r="6" spans="2:10" ht="15">
      <c r="B6" s="301" t="s">
        <v>165</v>
      </c>
      <c r="C6" s="600" t="s">
        <v>554</v>
      </c>
      <c r="D6" s="600"/>
      <c r="E6" s="600"/>
      <c r="F6" s="600"/>
      <c r="G6" s="600"/>
      <c r="H6" s="600"/>
      <c r="I6" s="600"/>
      <c r="J6" s="279"/>
    </row>
    <row r="7" spans="2:10" ht="15">
      <c r="B7" s="302"/>
      <c r="C7" s="296" t="s">
        <v>130</v>
      </c>
      <c r="D7" s="296" t="s">
        <v>555</v>
      </c>
      <c r="E7" s="296" t="s">
        <v>556</v>
      </c>
      <c r="F7" s="296" t="s">
        <v>557</v>
      </c>
      <c r="G7" s="296" t="s">
        <v>558</v>
      </c>
      <c r="H7" s="296" t="s">
        <v>559</v>
      </c>
      <c r="I7" s="296" t="s">
        <v>560</v>
      </c>
      <c r="J7" s="279"/>
    </row>
    <row r="8" spans="2:10" ht="15">
      <c r="B8" s="297" t="s">
        <v>1072</v>
      </c>
      <c r="C8" s="298">
        <v>636059</v>
      </c>
      <c r="D8" s="298">
        <v>84172</v>
      </c>
      <c r="E8" s="298">
        <v>163569</v>
      </c>
      <c r="F8" s="298">
        <v>156246</v>
      </c>
      <c r="G8" s="298">
        <v>70994</v>
      </c>
      <c r="H8" s="298">
        <v>15009</v>
      </c>
      <c r="I8" s="298">
        <v>146069</v>
      </c>
      <c r="J8" s="279"/>
    </row>
    <row r="9" spans="2:10" ht="15">
      <c r="B9" s="299" t="s">
        <v>1074</v>
      </c>
      <c r="C9" s="300">
        <v>613762</v>
      </c>
      <c r="D9" s="300">
        <v>81620</v>
      </c>
      <c r="E9" s="300">
        <v>158427</v>
      </c>
      <c r="F9" s="300">
        <v>150925</v>
      </c>
      <c r="G9" s="300">
        <v>66768</v>
      </c>
      <c r="H9" s="300">
        <v>14292</v>
      </c>
      <c r="I9" s="300">
        <v>141730</v>
      </c>
      <c r="J9" s="279"/>
    </row>
    <row r="10" spans="2:10" ht="15">
      <c r="B10" s="297" t="s">
        <v>1076</v>
      </c>
      <c r="C10" s="298">
        <v>218555</v>
      </c>
      <c r="D10" s="298">
        <v>26138</v>
      </c>
      <c r="E10" s="298">
        <v>59125</v>
      </c>
      <c r="F10" s="298">
        <v>52710</v>
      </c>
      <c r="G10" s="298">
        <v>27752</v>
      </c>
      <c r="H10" s="298">
        <v>6071</v>
      </c>
      <c r="I10" s="298">
        <v>46759</v>
      </c>
      <c r="J10" s="279"/>
    </row>
    <row r="11" spans="2:10" ht="15">
      <c r="B11" s="299" t="s">
        <v>1078</v>
      </c>
      <c r="C11" s="300">
        <v>23506</v>
      </c>
      <c r="D11" s="300">
        <v>2675</v>
      </c>
      <c r="E11" s="300">
        <v>6937</v>
      </c>
      <c r="F11" s="300">
        <v>5493</v>
      </c>
      <c r="G11" s="300">
        <v>3218</v>
      </c>
      <c r="H11" s="300">
        <v>672</v>
      </c>
      <c r="I11" s="300">
        <v>4511</v>
      </c>
      <c r="J11" s="279"/>
    </row>
    <row r="12" spans="2:10" ht="15">
      <c r="B12" s="297" t="s">
        <v>1055</v>
      </c>
      <c r="C12" s="298">
        <v>1090</v>
      </c>
      <c r="D12" s="298">
        <v>113</v>
      </c>
      <c r="E12" s="298">
        <v>347</v>
      </c>
      <c r="F12" s="298">
        <v>274</v>
      </c>
      <c r="G12" s="298">
        <v>132</v>
      </c>
      <c r="H12" s="298">
        <v>21</v>
      </c>
      <c r="I12" s="298">
        <v>203</v>
      </c>
      <c r="J12" s="279"/>
    </row>
    <row r="13" spans="2:10" ht="15">
      <c r="B13" s="299" t="s">
        <v>1057</v>
      </c>
      <c r="C13" s="300">
        <v>6975</v>
      </c>
      <c r="D13" s="300">
        <v>750</v>
      </c>
      <c r="E13" s="300">
        <v>1705</v>
      </c>
      <c r="F13" s="300">
        <v>1873</v>
      </c>
      <c r="G13" s="300">
        <v>1028</v>
      </c>
      <c r="H13" s="300">
        <v>250</v>
      </c>
      <c r="I13" s="300">
        <v>1369</v>
      </c>
      <c r="J13" s="279"/>
    </row>
    <row r="14" spans="2:10" ht="15">
      <c r="B14" s="297" t="s">
        <v>1052</v>
      </c>
      <c r="C14" s="298">
        <v>10428</v>
      </c>
      <c r="D14" s="298">
        <v>1272</v>
      </c>
      <c r="E14" s="298">
        <v>3521</v>
      </c>
      <c r="F14" s="298">
        <v>2055</v>
      </c>
      <c r="G14" s="298">
        <v>1362</v>
      </c>
      <c r="H14" s="298">
        <v>251</v>
      </c>
      <c r="I14" s="298">
        <v>1967</v>
      </c>
      <c r="J14" s="279"/>
    </row>
    <row r="15" spans="2:10" ht="15">
      <c r="B15" s="299" t="s">
        <v>1060</v>
      </c>
      <c r="C15" s="300">
        <v>2181</v>
      </c>
      <c r="D15" s="300">
        <v>261</v>
      </c>
      <c r="E15" s="300">
        <v>673</v>
      </c>
      <c r="F15" s="300">
        <v>481</v>
      </c>
      <c r="G15" s="300">
        <v>225</v>
      </c>
      <c r="H15" s="300">
        <v>67</v>
      </c>
      <c r="I15" s="300">
        <v>474</v>
      </c>
      <c r="J15" s="279"/>
    </row>
    <row r="16" spans="2:10" ht="16.5" customHeight="1">
      <c r="B16" s="297" t="s">
        <v>1062</v>
      </c>
      <c r="C16" s="298">
        <v>422</v>
      </c>
      <c r="D16" s="298">
        <v>40</v>
      </c>
      <c r="E16" s="298">
        <v>92</v>
      </c>
      <c r="F16" s="298">
        <v>126</v>
      </c>
      <c r="G16" s="298">
        <v>73</v>
      </c>
      <c r="H16" s="298">
        <v>17</v>
      </c>
      <c r="I16" s="298">
        <v>74</v>
      </c>
      <c r="J16" s="279"/>
    </row>
    <row r="17" spans="2:10" ht="15">
      <c r="B17" s="299" t="s">
        <v>1064</v>
      </c>
      <c r="C17" s="300">
        <v>2410</v>
      </c>
      <c r="D17" s="300">
        <v>239</v>
      </c>
      <c r="E17" s="300">
        <v>599</v>
      </c>
      <c r="F17" s="300">
        <v>684</v>
      </c>
      <c r="G17" s="300">
        <v>398</v>
      </c>
      <c r="H17" s="300">
        <v>66</v>
      </c>
      <c r="I17" s="300">
        <v>424</v>
      </c>
      <c r="J17" s="279"/>
    </row>
    <row r="18" spans="2:11" ht="15">
      <c r="B18" s="273"/>
      <c r="C18" s="273"/>
      <c r="D18" s="273"/>
      <c r="E18" s="273"/>
      <c r="F18" s="273"/>
      <c r="G18" s="273"/>
      <c r="H18" s="273"/>
      <c r="I18" s="273"/>
      <c r="J18" s="279"/>
      <c r="K18" s="279"/>
    </row>
    <row r="19" spans="2:11" ht="15">
      <c r="B19" s="273"/>
      <c r="C19" s="273"/>
      <c r="D19" s="273"/>
      <c r="E19" s="273"/>
      <c r="F19" s="273"/>
      <c r="G19" s="273"/>
      <c r="H19" s="273"/>
      <c r="I19" s="273"/>
      <c r="J19" s="273"/>
      <c r="K19" s="279"/>
    </row>
    <row r="20" spans="2:11" ht="15">
      <c r="B20" s="732" t="s">
        <v>553</v>
      </c>
      <c r="C20" s="732"/>
      <c r="D20" s="732"/>
      <c r="E20" s="732"/>
      <c r="F20" s="732"/>
      <c r="G20" s="732"/>
      <c r="H20" s="732"/>
      <c r="I20" s="732"/>
      <c r="J20" s="732"/>
      <c r="K20" s="279"/>
    </row>
    <row r="21" spans="2:11" ht="15">
      <c r="B21" s="273"/>
      <c r="C21" s="273"/>
      <c r="D21" s="273"/>
      <c r="E21" s="273"/>
      <c r="F21" s="273"/>
      <c r="G21" s="273"/>
      <c r="H21" s="273"/>
      <c r="I21" s="273"/>
      <c r="J21" s="273"/>
      <c r="K21" s="279"/>
    </row>
    <row r="22" spans="2:8" ht="15" customHeight="1">
      <c r="B22" s="295"/>
      <c r="C22" s="733" t="s">
        <v>547</v>
      </c>
      <c r="D22" s="733"/>
      <c r="E22" s="733"/>
      <c r="F22" s="733"/>
      <c r="G22" s="733"/>
      <c r="H22" s="733"/>
    </row>
    <row r="23" spans="2:8" ht="60">
      <c r="B23" s="295"/>
      <c r="C23" s="293" t="s">
        <v>130</v>
      </c>
      <c r="D23" s="288" t="s">
        <v>548</v>
      </c>
      <c r="E23" s="288" t="s">
        <v>549</v>
      </c>
      <c r="F23" s="288" t="s">
        <v>550</v>
      </c>
      <c r="G23" s="288" t="s">
        <v>551</v>
      </c>
      <c r="H23" s="288" t="s">
        <v>552</v>
      </c>
    </row>
    <row r="24" spans="2:8" ht="15">
      <c r="B24" s="295"/>
      <c r="C24" s="293" t="s">
        <v>1071</v>
      </c>
      <c r="D24" s="288" t="s">
        <v>1071</v>
      </c>
      <c r="E24" s="288" t="s">
        <v>1071</v>
      </c>
      <c r="F24" s="288" t="s">
        <v>1071</v>
      </c>
      <c r="G24" s="288" t="s">
        <v>1071</v>
      </c>
      <c r="H24" s="288" t="s">
        <v>1071</v>
      </c>
    </row>
    <row r="25" spans="2:8" ht="15">
      <c r="B25" s="294" t="s">
        <v>1072</v>
      </c>
      <c r="C25" s="290">
        <v>636059</v>
      </c>
      <c r="D25" s="290">
        <v>341133</v>
      </c>
      <c r="E25" s="290">
        <v>56103</v>
      </c>
      <c r="F25" s="290">
        <v>63461</v>
      </c>
      <c r="G25" s="290">
        <v>101518</v>
      </c>
      <c r="H25" s="290">
        <v>73844</v>
      </c>
    </row>
    <row r="26" spans="2:8" ht="15">
      <c r="B26" s="289" t="s">
        <v>1074</v>
      </c>
      <c r="C26" s="290">
        <v>613762</v>
      </c>
      <c r="D26" s="290">
        <v>329542</v>
      </c>
      <c r="E26" s="290">
        <v>54231</v>
      </c>
      <c r="F26" s="290">
        <v>60899</v>
      </c>
      <c r="G26" s="290">
        <v>98132</v>
      </c>
      <c r="H26" s="290">
        <v>70958</v>
      </c>
    </row>
    <row r="27" spans="2:8" ht="15">
      <c r="B27" s="289" t="s">
        <v>1076</v>
      </c>
      <c r="C27" s="290">
        <v>218555</v>
      </c>
      <c r="D27" s="290">
        <v>114929</v>
      </c>
      <c r="E27" s="290">
        <v>20257</v>
      </c>
      <c r="F27" s="290">
        <v>23399</v>
      </c>
      <c r="G27" s="290">
        <v>33233</v>
      </c>
      <c r="H27" s="290">
        <v>26737</v>
      </c>
    </row>
    <row r="28" spans="2:8" ht="15">
      <c r="B28" s="289" t="s">
        <v>1078</v>
      </c>
      <c r="C28" s="290">
        <v>23506</v>
      </c>
      <c r="D28" s="290">
        <v>12749</v>
      </c>
      <c r="E28" s="290">
        <v>2268</v>
      </c>
      <c r="F28" s="290">
        <v>2448</v>
      </c>
      <c r="G28" s="290">
        <v>3230</v>
      </c>
      <c r="H28" s="290">
        <v>2811</v>
      </c>
    </row>
    <row r="29" spans="2:8" ht="15">
      <c r="B29" s="289" t="s">
        <v>1055</v>
      </c>
      <c r="C29" s="290">
        <v>1090</v>
      </c>
      <c r="D29" s="290">
        <v>574</v>
      </c>
      <c r="E29" s="290">
        <v>109</v>
      </c>
      <c r="F29" s="290">
        <v>144</v>
      </c>
      <c r="G29" s="290">
        <v>143</v>
      </c>
      <c r="H29" s="290">
        <v>120</v>
      </c>
    </row>
    <row r="30" spans="2:8" ht="15">
      <c r="B30" s="289" t="s">
        <v>1057</v>
      </c>
      <c r="C30" s="290">
        <v>6975</v>
      </c>
      <c r="D30" s="290">
        <v>3952</v>
      </c>
      <c r="E30" s="290">
        <v>639</v>
      </c>
      <c r="F30" s="290">
        <v>681</v>
      </c>
      <c r="G30" s="290">
        <v>888</v>
      </c>
      <c r="H30" s="290">
        <v>815</v>
      </c>
    </row>
    <row r="31" spans="2:8" ht="15">
      <c r="B31" s="289" t="s">
        <v>1052</v>
      </c>
      <c r="C31" s="290">
        <v>10428</v>
      </c>
      <c r="D31" s="290">
        <v>5727</v>
      </c>
      <c r="E31" s="290">
        <v>976</v>
      </c>
      <c r="F31" s="290">
        <v>1013</v>
      </c>
      <c r="G31" s="290">
        <v>1484</v>
      </c>
      <c r="H31" s="290">
        <v>1228</v>
      </c>
    </row>
    <row r="32" spans="2:8" ht="15">
      <c r="B32" s="289" t="s">
        <v>1060</v>
      </c>
      <c r="C32" s="290">
        <v>2181</v>
      </c>
      <c r="D32" s="290">
        <v>1120</v>
      </c>
      <c r="E32" s="290">
        <v>232</v>
      </c>
      <c r="F32" s="290">
        <v>246</v>
      </c>
      <c r="G32" s="290">
        <v>308</v>
      </c>
      <c r="H32" s="290">
        <v>275</v>
      </c>
    </row>
    <row r="33" spans="2:8" ht="15" customHeight="1">
      <c r="B33" s="289" t="s">
        <v>1062</v>
      </c>
      <c r="C33" s="290">
        <v>422</v>
      </c>
      <c r="D33" s="290">
        <v>193</v>
      </c>
      <c r="E33" s="290">
        <v>34</v>
      </c>
      <c r="F33" s="290">
        <v>59</v>
      </c>
      <c r="G33" s="290">
        <v>61</v>
      </c>
      <c r="H33" s="290">
        <v>75</v>
      </c>
    </row>
    <row r="34" spans="2:8" ht="15">
      <c r="B34" s="291" t="s">
        <v>1064</v>
      </c>
      <c r="C34" s="292">
        <v>2410</v>
      </c>
      <c r="D34" s="292">
        <v>1183</v>
      </c>
      <c r="E34" s="292">
        <v>278</v>
      </c>
      <c r="F34" s="292">
        <v>305</v>
      </c>
      <c r="G34" s="292">
        <v>346</v>
      </c>
      <c r="H34" s="292">
        <v>298</v>
      </c>
    </row>
    <row r="35" spans="2:15" s="215" customFormat="1" ht="15">
      <c r="B35" s="284"/>
      <c r="C35" s="285"/>
      <c r="D35" s="286"/>
      <c r="E35" s="287"/>
      <c r="F35" s="286"/>
      <c r="G35" s="287"/>
      <c r="H35" s="286"/>
      <c r="I35" s="287"/>
      <c r="J35" s="286"/>
      <c r="K35" s="287"/>
      <c r="L35" s="286"/>
      <c r="M35" s="287"/>
      <c r="N35" s="286"/>
      <c r="O35" s="287"/>
    </row>
    <row r="36" spans="2:15" s="215" customFormat="1" ht="15.75" thickBot="1">
      <c r="B36" s="284"/>
      <c r="C36" s="285"/>
      <c r="D36" s="286"/>
      <c r="E36" s="287"/>
      <c r="F36" s="286"/>
      <c r="G36" s="287"/>
      <c r="H36" s="286"/>
      <c r="I36" s="287"/>
      <c r="J36" s="286"/>
      <c r="K36" s="287"/>
      <c r="L36" s="286"/>
      <c r="M36" s="287"/>
      <c r="N36" s="286"/>
      <c r="O36" s="287"/>
    </row>
    <row r="37" spans="2:11" ht="15.75" thickBot="1">
      <c r="B37" s="700" t="s">
        <v>544</v>
      </c>
      <c r="C37" s="701"/>
      <c r="D37" s="701"/>
      <c r="E37" s="701"/>
      <c r="F37" s="701"/>
      <c r="G37" s="701"/>
      <c r="H37" s="701"/>
      <c r="I37" s="701"/>
      <c r="J37" s="701"/>
      <c r="K37" s="702"/>
    </row>
    <row r="39" spans="2:14" ht="15">
      <c r="B39" s="731"/>
      <c r="C39" s="638" t="s">
        <v>530</v>
      </c>
      <c r="D39" s="638"/>
      <c r="E39" s="638"/>
      <c r="F39" s="588" t="s">
        <v>534</v>
      </c>
      <c r="G39" s="588"/>
      <c r="H39" s="588"/>
      <c r="I39" s="588"/>
      <c r="J39" s="588"/>
      <c r="K39" s="588"/>
      <c r="L39" s="588"/>
      <c r="M39" s="589" t="s">
        <v>541</v>
      </c>
      <c r="N39" s="590"/>
    </row>
    <row r="40" spans="2:14" ht="45">
      <c r="B40" s="731"/>
      <c r="C40" s="120" t="s">
        <v>531</v>
      </c>
      <c r="D40" s="120" t="s">
        <v>532</v>
      </c>
      <c r="E40" s="120" t="s">
        <v>533</v>
      </c>
      <c r="F40" s="120" t="s">
        <v>535</v>
      </c>
      <c r="G40" s="120" t="s">
        <v>536</v>
      </c>
      <c r="H40" s="120" t="s">
        <v>537</v>
      </c>
      <c r="I40" s="120" t="s">
        <v>538</v>
      </c>
      <c r="J40" s="120" t="s">
        <v>539</v>
      </c>
      <c r="K40" s="120" t="s">
        <v>540</v>
      </c>
      <c r="L40" s="120" t="s">
        <v>533</v>
      </c>
      <c r="M40" s="729"/>
      <c r="N40" s="730"/>
    </row>
    <row r="41" spans="2:14" ht="15">
      <c r="B41" s="115" t="s">
        <v>1055</v>
      </c>
      <c r="C41" s="118"/>
      <c r="D41" s="118"/>
      <c r="E41" s="118" t="s">
        <v>543</v>
      </c>
      <c r="F41" s="118" t="s">
        <v>543</v>
      </c>
      <c r="G41" s="118"/>
      <c r="H41" s="118"/>
      <c r="I41" s="118"/>
      <c r="J41" s="118"/>
      <c r="K41" s="118"/>
      <c r="L41" s="118" t="s">
        <v>543</v>
      </c>
      <c r="M41" s="594" t="s">
        <v>542</v>
      </c>
      <c r="N41" s="594"/>
    </row>
    <row r="42" spans="2:14" ht="15">
      <c r="B42" s="115" t="s">
        <v>1057</v>
      </c>
      <c r="C42" s="118">
        <v>250</v>
      </c>
      <c r="D42" s="118"/>
      <c r="E42" s="118" t="s">
        <v>543</v>
      </c>
      <c r="F42" s="118" t="s">
        <v>543</v>
      </c>
      <c r="G42" s="118"/>
      <c r="H42" s="118">
        <v>98</v>
      </c>
      <c r="I42" s="118">
        <v>12</v>
      </c>
      <c r="J42" s="118"/>
      <c r="K42" s="118"/>
      <c r="L42" s="118" t="s">
        <v>543</v>
      </c>
      <c r="M42" s="594" t="s">
        <v>542</v>
      </c>
      <c r="N42" s="594"/>
    </row>
    <row r="43" spans="2:14" ht="15">
      <c r="B43" s="115" t="s">
        <v>1052</v>
      </c>
      <c r="C43" s="118">
        <v>113</v>
      </c>
      <c r="D43" s="118">
        <v>5</v>
      </c>
      <c r="E43" s="118" t="s">
        <v>543</v>
      </c>
      <c r="F43" s="118" t="s">
        <v>543</v>
      </c>
      <c r="G43" s="118">
        <v>308</v>
      </c>
      <c r="H43" s="118">
        <v>236</v>
      </c>
      <c r="I43" s="118">
        <v>79</v>
      </c>
      <c r="J43" s="118"/>
      <c r="K43" s="118"/>
      <c r="L43" s="118" t="s">
        <v>543</v>
      </c>
      <c r="M43" s="594" t="s">
        <v>542</v>
      </c>
      <c r="N43" s="594"/>
    </row>
    <row r="44" spans="2:14" ht="15">
      <c r="B44" s="115" t="s">
        <v>1060</v>
      </c>
      <c r="C44" s="118"/>
      <c r="D44" s="118"/>
      <c r="E44" s="118" t="s">
        <v>543</v>
      </c>
      <c r="F44" s="118" t="s">
        <v>543</v>
      </c>
      <c r="G44" s="118"/>
      <c r="H44" s="118">
        <v>27</v>
      </c>
      <c r="I44" s="118"/>
      <c r="J44" s="118"/>
      <c r="K44" s="118"/>
      <c r="L44" s="118" t="s">
        <v>543</v>
      </c>
      <c r="M44" s="594" t="s">
        <v>542</v>
      </c>
      <c r="N44" s="594"/>
    </row>
    <row r="45" spans="2:14" ht="15">
      <c r="B45" s="115" t="s">
        <v>1062</v>
      </c>
      <c r="C45" s="118"/>
      <c r="D45" s="118"/>
      <c r="E45" s="118" t="s">
        <v>543</v>
      </c>
      <c r="F45" s="118" t="s">
        <v>543</v>
      </c>
      <c r="G45" s="118"/>
      <c r="H45" s="118"/>
      <c r="I45" s="118"/>
      <c r="J45" s="118"/>
      <c r="K45" s="118"/>
      <c r="L45" s="118" t="s">
        <v>543</v>
      </c>
      <c r="M45" s="594" t="s">
        <v>542</v>
      </c>
      <c r="N45" s="594"/>
    </row>
    <row r="46" spans="2:14" ht="15">
      <c r="B46" s="115" t="s">
        <v>1064</v>
      </c>
      <c r="C46" s="118"/>
      <c r="D46" s="118"/>
      <c r="E46" s="118" t="s">
        <v>543</v>
      </c>
      <c r="F46" s="118" t="s">
        <v>543</v>
      </c>
      <c r="G46" s="118"/>
      <c r="H46" s="118">
        <v>51</v>
      </c>
      <c r="I46" s="118">
        <v>16</v>
      </c>
      <c r="J46" s="118"/>
      <c r="K46" s="118"/>
      <c r="L46" s="118" t="s">
        <v>543</v>
      </c>
      <c r="M46" s="594" t="s">
        <v>542</v>
      </c>
      <c r="N46" s="594"/>
    </row>
    <row r="47" spans="2:14" ht="15">
      <c r="B47" s="115" t="s">
        <v>130</v>
      </c>
      <c r="C47" s="116">
        <v>363</v>
      </c>
      <c r="D47" s="116">
        <v>5</v>
      </c>
      <c r="E47" s="116" t="s">
        <v>543</v>
      </c>
      <c r="F47" s="116" t="s">
        <v>543</v>
      </c>
      <c r="G47" s="116">
        <v>308</v>
      </c>
      <c r="H47" s="116">
        <v>412</v>
      </c>
      <c r="I47" s="116">
        <v>107</v>
      </c>
      <c r="J47" s="116"/>
      <c r="K47" s="116"/>
      <c r="L47" s="116" t="s">
        <v>543</v>
      </c>
      <c r="M47" s="594" t="s">
        <v>542</v>
      </c>
      <c r="N47" s="594"/>
    </row>
    <row r="49" ht="15.75" thickBot="1"/>
    <row r="50" spans="2:7" ht="15.75" thickBot="1">
      <c r="B50" s="649" t="s">
        <v>566</v>
      </c>
      <c r="C50" s="650"/>
      <c r="D50" s="650"/>
      <c r="E50" s="650"/>
      <c r="F50" s="650"/>
      <c r="G50" s="651"/>
    </row>
    <row r="52" spans="2:4" ht="48.75" customHeight="1">
      <c r="B52" s="306" t="s">
        <v>305</v>
      </c>
      <c r="C52" s="727" t="s">
        <v>1757</v>
      </c>
      <c r="D52" s="728"/>
    </row>
    <row r="53" spans="2:4" ht="15">
      <c r="B53" s="289" t="s">
        <v>1072</v>
      </c>
      <c r="C53" s="723">
        <v>6.1</v>
      </c>
      <c r="D53" s="724"/>
    </row>
    <row r="54" spans="2:4" ht="15">
      <c r="B54" s="289" t="s">
        <v>1074</v>
      </c>
      <c r="C54" s="723">
        <v>6.2</v>
      </c>
      <c r="D54" s="724"/>
    </row>
    <row r="55" spans="2:4" ht="15">
      <c r="B55" s="289" t="s">
        <v>1076</v>
      </c>
      <c r="C55" s="723">
        <v>5.9</v>
      </c>
      <c r="D55" s="724"/>
    </row>
    <row r="56" spans="2:4" ht="15">
      <c r="B56" s="289" t="s">
        <v>1078</v>
      </c>
      <c r="C56" s="723">
        <v>5.9</v>
      </c>
      <c r="D56" s="724"/>
    </row>
    <row r="57" spans="2:4" ht="15">
      <c r="B57" s="289" t="s">
        <v>1055</v>
      </c>
      <c r="C57" s="723">
        <v>5.8</v>
      </c>
      <c r="D57" s="724"/>
    </row>
    <row r="58" spans="2:4" ht="15">
      <c r="B58" s="289" t="s">
        <v>1057</v>
      </c>
      <c r="C58" s="723">
        <v>5.7</v>
      </c>
      <c r="D58" s="724"/>
    </row>
    <row r="59" spans="2:4" ht="15">
      <c r="B59" s="289" t="s">
        <v>1052</v>
      </c>
      <c r="C59" s="723">
        <v>6.3</v>
      </c>
      <c r="D59" s="724"/>
    </row>
    <row r="60" spans="2:4" ht="15">
      <c r="B60" s="289" t="s">
        <v>1060</v>
      </c>
      <c r="C60" s="723">
        <v>6.5</v>
      </c>
      <c r="D60" s="724"/>
    </row>
    <row r="61" spans="2:4" ht="15">
      <c r="B61" s="289" t="s">
        <v>1062</v>
      </c>
      <c r="C61" s="725">
        <v>5</v>
      </c>
      <c r="D61" s="726"/>
    </row>
    <row r="62" spans="2:4" ht="15">
      <c r="B62" s="289" t="s">
        <v>1064</v>
      </c>
      <c r="C62" s="723">
        <v>5.1</v>
      </c>
      <c r="D62" s="724"/>
    </row>
    <row r="63" ht="15.75" thickBot="1"/>
    <row r="64" spans="2:6" ht="15.75" thickBot="1">
      <c r="B64" s="735" t="s">
        <v>931</v>
      </c>
      <c r="C64" s="736"/>
      <c r="D64" s="736"/>
      <c r="E64" s="736"/>
      <c r="F64" s="737"/>
    </row>
    <row r="66" spans="2:124" ht="15">
      <c r="B66" s="496" t="s">
        <v>1049</v>
      </c>
      <c r="C66" s="496" t="s">
        <v>116</v>
      </c>
      <c r="D66" s="496"/>
      <c r="E66" s="496" t="s">
        <v>910</v>
      </c>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6"/>
      <c r="AY66" s="496"/>
      <c r="AZ66" s="496"/>
      <c r="BA66" s="496"/>
      <c r="BB66" s="496"/>
      <c r="BC66" s="496"/>
      <c r="BD66" s="496"/>
      <c r="BE66" s="496"/>
      <c r="BF66" s="496"/>
      <c r="BG66" s="496"/>
      <c r="BH66" s="496"/>
      <c r="BI66" s="496"/>
      <c r="BJ66" s="496"/>
      <c r="BK66" s="496"/>
      <c r="BL66" s="496"/>
      <c r="BM66" s="496"/>
      <c r="BN66" s="496"/>
      <c r="BO66" s="496"/>
      <c r="BP66" s="496"/>
      <c r="BQ66" s="496"/>
      <c r="BR66" s="496"/>
      <c r="BS66" s="496"/>
      <c r="BT66" s="496"/>
      <c r="BU66" s="496"/>
      <c r="BV66" s="496"/>
      <c r="BW66" s="496"/>
      <c r="BX66" s="496"/>
      <c r="BY66" s="496"/>
      <c r="BZ66" s="496"/>
      <c r="CA66" s="496"/>
      <c r="CB66" s="496"/>
      <c r="CC66" s="496"/>
      <c r="CD66" s="496"/>
      <c r="CE66" s="496"/>
      <c r="CF66" s="496"/>
      <c r="CG66" s="496"/>
      <c r="CH66" s="496"/>
      <c r="CI66" s="496"/>
      <c r="CJ66" s="496"/>
      <c r="CK66" s="496"/>
      <c r="CL66" s="496"/>
      <c r="CM66" s="496"/>
      <c r="CN66" s="496"/>
      <c r="CO66" s="496"/>
      <c r="CP66" s="496"/>
      <c r="CQ66" s="496"/>
      <c r="CR66" s="496"/>
      <c r="CS66" s="496"/>
      <c r="CT66" s="496"/>
      <c r="CU66" s="496"/>
      <c r="CV66" s="496"/>
      <c r="CW66" s="496"/>
      <c r="CX66" s="496"/>
      <c r="CY66" s="496"/>
      <c r="CZ66" s="496"/>
      <c r="DA66" s="496"/>
      <c r="DB66" s="496"/>
      <c r="DC66" s="496"/>
      <c r="DD66" s="496"/>
      <c r="DE66" s="496"/>
      <c r="DF66" s="496"/>
      <c r="DG66" s="496"/>
      <c r="DH66" s="496"/>
      <c r="DI66" s="496"/>
      <c r="DJ66" s="496"/>
      <c r="DK66" s="496"/>
      <c r="DL66" s="496"/>
      <c r="DM66" s="496"/>
      <c r="DN66" s="496"/>
      <c r="DO66" s="496"/>
      <c r="DP66" s="496"/>
      <c r="DQ66" s="496"/>
      <c r="DR66" s="496"/>
      <c r="DS66" s="496"/>
      <c r="DT66" s="496"/>
    </row>
    <row r="67" spans="2:124" ht="15">
      <c r="B67" s="496"/>
      <c r="C67" s="496"/>
      <c r="D67" s="496"/>
      <c r="E67" s="496" t="s">
        <v>119</v>
      </c>
      <c r="F67" s="496"/>
      <c r="G67" s="496"/>
      <c r="H67" s="496"/>
      <c r="I67" s="496"/>
      <c r="J67" s="496"/>
      <c r="K67" s="496"/>
      <c r="L67" s="496"/>
      <c r="M67" s="496"/>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6"/>
      <c r="AZ67" s="496"/>
      <c r="BA67" s="496"/>
      <c r="BB67" s="496"/>
      <c r="BC67" s="496"/>
      <c r="BD67" s="496"/>
      <c r="BE67" s="496"/>
      <c r="BF67" s="496"/>
      <c r="BG67" s="496"/>
      <c r="BH67" s="496"/>
      <c r="BI67" s="496"/>
      <c r="BJ67" s="496"/>
      <c r="BK67" s="496"/>
      <c r="BL67" s="496"/>
      <c r="BM67" s="496"/>
      <c r="BN67" s="496"/>
      <c r="BO67" s="496"/>
      <c r="BP67" s="496"/>
      <c r="BQ67" s="496"/>
      <c r="BR67" s="496"/>
      <c r="BS67" s="496"/>
      <c r="BT67" s="496"/>
      <c r="BU67" s="496"/>
      <c r="BV67" s="496"/>
      <c r="BW67" s="496"/>
      <c r="BX67" s="496"/>
      <c r="BY67" s="496"/>
      <c r="BZ67" s="496"/>
      <c r="CA67" s="496"/>
      <c r="CB67" s="496"/>
      <c r="CC67" s="496"/>
      <c r="CD67" s="496"/>
      <c r="CE67" s="496"/>
      <c r="CF67" s="496"/>
      <c r="CG67" s="496"/>
      <c r="CH67" s="496"/>
      <c r="CI67" s="496"/>
      <c r="CJ67" s="496"/>
      <c r="CK67" s="496"/>
      <c r="CL67" s="496"/>
      <c r="CM67" s="496"/>
      <c r="CN67" s="496"/>
      <c r="CO67" s="496"/>
      <c r="CP67" s="496"/>
      <c r="CQ67" s="496"/>
      <c r="CR67" s="496"/>
      <c r="CS67" s="496"/>
      <c r="CT67" s="496"/>
      <c r="CU67" s="496"/>
      <c r="CV67" s="496"/>
      <c r="CW67" s="496"/>
      <c r="CX67" s="496"/>
      <c r="CY67" s="496"/>
      <c r="CZ67" s="496"/>
      <c r="DA67" s="496"/>
      <c r="DB67" s="496"/>
      <c r="DC67" s="496"/>
      <c r="DD67" s="496"/>
      <c r="DE67" s="496"/>
      <c r="DF67" s="496"/>
      <c r="DG67" s="496"/>
      <c r="DH67" s="496"/>
      <c r="DI67" s="496"/>
      <c r="DJ67" s="496"/>
      <c r="DK67" s="496"/>
      <c r="DL67" s="496"/>
      <c r="DM67" s="496"/>
      <c r="DN67" s="496"/>
      <c r="DO67" s="496"/>
      <c r="DP67" s="496"/>
      <c r="DQ67" s="496"/>
      <c r="DR67" s="496"/>
      <c r="DS67" s="496"/>
      <c r="DT67" s="496"/>
    </row>
    <row r="68" spans="2:124" ht="15">
      <c r="B68" s="496"/>
      <c r="C68" s="496"/>
      <c r="D68" s="496"/>
      <c r="E68" s="496" t="s">
        <v>120</v>
      </c>
      <c r="F68" s="496"/>
      <c r="G68" s="496"/>
      <c r="H68" s="496"/>
      <c r="I68" s="496"/>
      <c r="J68" s="496"/>
      <c r="K68" s="496"/>
      <c r="L68" s="496"/>
      <c r="M68" s="496"/>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t="s">
        <v>128</v>
      </c>
      <c r="AT68" s="496"/>
      <c r="AU68" s="496"/>
      <c r="AV68" s="496"/>
      <c r="AW68" s="496"/>
      <c r="AX68" s="496"/>
      <c r="AY68" s="496"/>
      <c r="AZ68" s="496"/>
      <c r="BA68" s="496"/>
      <c r="BB68" s="496"/>
      <c r="BC68" s="496"/>
      <c r="BD68" s="496"/>
      <c r="BE68" s="496"/>
      <c r="BF68" s="496"/>
      <c r="BG68" s="496"/>
      <c r="BH68" s="496"/>
      <c r="BI68" s="496"/>
      <c r="BJ68" s="496"/>
      <c r="BK68" s="496"/>
      <c r="BL68" s="496"/>
      <c r="BM68" s="496"/>
      <c r="BN68" s="496"/>
      <c r="BO68" s="496"/>
      <c r="BP68" s="496"/>
      <c r="BQ68" s="496"/>
      <c r="BR68" s="496"/>
      <c r="BS68" s="496"/>
      <c r="BT68" s="496"/>
      <c r="BU68" s="496"/>
      <c r="BV68" s="496"/>
      <c r="BW68" s="496"/>
      <c r="BX68" s="496"/>
      <c r="BY68" s="496"/>
      <c r="BZ68" s="496"/>
      <c r="CA68" s="496"/>
      <c r="CB68" s="496"/>
      <c r="CC68" s="496"/>
      <c r="CD68" s="496"/>
      <c r="CE68" s="496"/>
      <c r="CF68" s="496"/>
      <c r="CG68" s="496" t="s">
        <v>129</v>
      </c>
      <c r="CH68" s="496"/>
      <c r="CI68" s="496"/>
      <c r="CJ68" s="496"/>
      <c r="CK68" s="496"/>
      <c r="CL68" s="496"/>
      <c r="CM68" s="496"/>
      <c r="CN68" s="496"/>
      <c r="CO68" s="496"/>
      <c r="CP68" s="496"/>
      <c r="CQ68" s="496"/>
      <c r="CR68" s="496"/>
      <c r="CS68" s="496"/>
      <c r="CT68" s="496"/>
      <c r="CU68" s="496"/>
      <c r="CV68" s="496"/>
      <c r="CW68" s="496"/>
      <c r="CX68" s="496"/>
      <c r="CY68" s="496"/>
      <c r="CZ68" s="496"/>
      <c r="DA68" s="496"/>
      <c r="DB68" s="496"/>
      <c r="DC68" s="496"/>
      <c r="DD68" s="496"/>
      <c r="DE68" s="496"/>
      <c r="DF68" s="496"/>
      <c r="DG68" s="496"/>
      <c r="DH68" s="496"/>
      <c r="DI68" s="496"/>
      <c r="DJ68" s="496"/>
      <c r="DK68" s="496"/>
      <c r="DL68" s="496"/>
      <c r="DM68" s="496"/>
      <c r="DN68" s="496"/>
      <c r="DO68" s="496"/>
      <c r="DP68" s="496"/>
      <c r="DQ68" s="496"/>
      <c r="DR68" s="496"/>
      <c r="DS68" s="496"/>
      <c r="DT68" s="496"/>
    </row>
    <row r="69" spans="2:124" ht="15">
      <c r="B69" s="496"/>
      <c r="C69" s="496"/>
      <c r="D69" s="496"/>
      <c r="E69" s="496" t="s">
        <v>141</v>
      </c>
      <c r="F69" s="496"/>
      <c r="G69" s="496"/>
      <c r="H69" s="496"/>
      <c r="I69" s="496"/>
      <c r="J69" s="496"/>
      <c r="K69" s="496"/>
      <c r="L69" s="496"/>
      <c r="M69" s="496"/>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6"/>
      <c r="BD69" s="496"/>
      <c r="BE69" s="496"/>
      <c r="BF69" s="496"/>
      <c r="BG69" s="496"/>
      <c r="BH69" s="496"/>
      <c r="BI69" s="496"/>
      <c r="BJ69" s="496"/>
      <c r="BK69" s="496"/>
      <c r="BL69" s="496"/>
      <c r="BM69" s="496"/>
      <c r="BN69" s="496"/>
      <c r="BO69" s="496"/>
      <c r="BP69" s="496"/>
      <c r="BQ69" s="496"/>
      <c r="BR69" s="496"/>
      <c r="BS69" s="496"/>
      <c r="BT69" s="496"/>
      <c r="BU69" s="496"/>
      <c r="BV69" s="496"/>
      <c r="BW69" s="496"/>
      <c r="BX69" s="496"/>
      <c r="BY69" s="496"/>
      <c r="BZ69" s="496"/>
      <c r="CA69" s="496"/>
      <c r="CB69" s="496"/>
      <c r="CC69" s="496"/>
      <c r="CD69" s="496"/>
      <c r="CE69" s="496"/>
      <c r="CF69" s="496"/>
      <c r="CG69" s="496"/>
      <c r="CH69" s="496"/>
      <c r="CI69" s="496"/>
      <c r="CJ69" s="496"/>
      <c r="CK69" s="496"/>
      <c r="CL69" s="496"/>
      <c r="CM69" s="496"/>
      <c r="CN69" s="496"/>
      <c r="CO69" s="496"/>
      <c r="CP69" s="496"/>
      <c r="CQ69" s="496"/>
      <c r="CR69" s="496"/>
      <c r="CS69" s="496"/>
      <c r="CT69" s="496"/>
      <c r="CU69" s="496"/>
      <c r="CV69" s="496"/>
      <c r="CW69" s="496"/>
      <c r="CX69" s="496"/>
      <c r="CY69" s="496"/>
      <c r="CZ69" s="496"/>
      <c r="DA69" s="496"/>
      <c r="DB69" s="496"/>
      <c r="DC69" s="496"/>
      <c r="DD69" s="496"/>
      <c r="DE69" s="496"/>
      <c r="DF69" s="496"/>
      <c r="DG69" s="496"/>
      <c r="DH69" s="496"/>
      <c r="DI69" s="496"/>
      <c r="DJ69" s="496"/>
      <c r="DK69" s="496"/>
      <c r="DL69" s="496"/>
      <c r="DM69" s="496"/>
      <c r="DN69" s="496"/>
      <c r="DO69" s="496"/>
      <c r="DP69" s="496"/>
      <c r="DQ69" s="496"/>
      <c r="DR69" s="496"/>
      <c r="DS69" s="496"/>
      <c r="DT69" s="496"/>
    </row>
    <row r="70" spans="2:124" ht="15">
      <c r="B70" s="496"/>
      <c r="C70" s="496"/>
      <c r="D70" s="496"/>
      <c r="E70" s="496" t="s">
        <v>130</v>
      </c>
      <c r="F70" s="496"/>
      <c r="G70" s="496" t="s">
        <v>911</v>
      </c>
      <c r="H70" s="496"/>
      <c r="I70" s="496" t="s">
        <v>912</v>
      </c>
      <c r="J70" s="496"/>
      <c r="K70" s="496" t="s">
        <v>913</v>
      </c>
      <c r="L70" s="496"/>
      <c r="M70" s="496" t="s">
        <v>914</v>
      </c>
      <c r="N70" s="496"/>
      <c r="O70" s="496" t="s">
        <v>915</v>
      </c>
      <c r="P70" s="496"/>
      <c r="Q70" s="496" t="s">
        <v>916</v>
      </c>
      <c r="R70" s="496"/>
      <c r="S70" s="496" t="s">
        <v>917</v>
      </c>
      <c r="T70" s="496"/>
      <c r="U70" s="496" t="s">
        <v>918</v>
      </c>
      <c r="V70" s="496"/>
      <c r="W70" s="496" t="s">
        <v>919</v>
      </c>
      <c r="X70" s="496"/>
      <c r="Y70" s="496" t="s">
        <v>920</v>
      </c>
      <c r="Z70" s="496"/>
      <c r="AA70" s="496" t="s">
        <v>921</v>
      </c>
      <c r="AB70" s="496"/>
      <c r="AC70" s="496" t="s">
        <v>922</v>
      </c>
      <c r="AD70" s="496"/>
      <c r="AE70" s="496" t="s">
        <v>923</v>
      </c>
      <c r="AF70" s="496"/>
      <c r="AG70" s="496" t="s">
        <v>924</v>
      </c>
      <c r="AH70" s="496"/>
      <c r="AI70" s="496" t="s">
        <v>925</v>
      </c>
      <c r="AJ70" s="496"/>
      <c r="AK70" s="496" t="s">
        <v>926</v>
      </c>
      <c r="AL70" s="496"/>
      <c r="AM70" s="496" t="s">
        <v>927</v>
      </c>
      <c r="AN70" s="496"/>
      <c r="AO70" s="496" t="s">
        <v>928</v>
      </c>
      <c r="AP70" s="496"/>
      <c r="AQ70" s="496" t="s">
        <v>929</v>
      </c>
      <c r="AR70" s="496"/>
      <c r="AS70" s="496" t="s">
        <v>130</v>
      </c>
      <c r="AT70" s="496"/>
      <c r="AU70" s="496" t="s">
        <v>911</v>
      </c>
      <c r="AV70" s="496"/>
      <c r="AW70" s="496" t="s">
        <v>912</v>
      </c>
      <c r="AX70" s="496"/>
      <c r="AY70" s="496" t="s">
        <v>913</v>
      </c>
      <c r="AZ70" s="496"/>
      <c r="BA70" s="496" t="s">
        <v>914</v>
      </c>
      <c r="BB70" s="496"/>
      <c r="BC70" s="496" t="s">
        <v>915</v>
      </c>
      <c r="BD70" s="496"/>
      <c r="BE70" s="496" t="s">
        <v>916</v>
      </c>
      <c r="BF70" s="496"/>
      <c r="BG70" s="496" t="s">
        <v>917</v>
      </c>
      <c r="BH70" s="496"/>
      <c r="BI70" s="496" t="s">
        <v>918</v>
      </c>
      <c r="BJ70" s="496"/>
      <c r="BK70" s="496" t="s">
        <v>919</v>
      </c>
      <c r="BL70" s="496"/>
      <c r="BM70" s="496" t="s">
        <v>920</v>
      </c>
      <c r="BN70" s="496"/>
      <c r="BO70" s="496" t="s">
        <v>921</v>
      </c>
      <c r="BP70" s="496"/>
      <c r="BQ70" s="496" t="s">
        <v>922</v>
      </c>
      <c r="BR70" s="496"/>
      <c r="BS70" s="496" t="s">
        <v>923</v>
      </c>
      <c r="BT70" s="496"/>
      <c r="BU70" s="496" t="s">
        <v>924</v>
      </c>
      <c r="BV70" s="496"/>
      <c r="BW70" s="496" t="s">
        <v>925</v>
      </c>
      <c r="BX70" s="496"/>
      <c r="BY70" s="496" t="s">
        <v>926</v>
      </c>
      <c r="BZ70" s="496"/>
      <c r="CA70" s="496" t="s">
        <v>927</v>
      </c>
      <c r="CB70" s="496"/>
      <c r="CC70" s="496" t="s">
        <v>928</v>
      </c>
      <c r="CD70" s="496"/>
      <c r="CE70" s="496" t="s">
        <v>929</v>
      </c>
      <c r="CF70" s="496"/>
      <c r="CG70" s="496" t="s">
        <v>130</v>
      </c>
      <c r="CH70" s="496"/>
      <c r="CI70" s="496" t="s">
        <v>911</v>
      </c>
      <c r="CJ70" s="496"/>
      <c r="CK70" s="496" t="s">
        <v>912</v>
      </c>
      <c r="CL70" s="496"/>
      <c r="CM70" s="496" t="s">
        <v>913</v>
      </c>
      <c r="CN70" s="496"/>
      <c r="CO70" s="496" t="s">
        <v>914</v>
      </c>
      <c r="CP70" s="496"/>
      <c r="CQ70" s="496" t="s">
        <v>915</v>
      </c>
      <c r="CR70" s="496"/>
      <c r="CS70" s="496" t="s">
        <v>916</v>
      </c>
      <c r="CT70" s="496"/>
      <c r="CU70" s="496" t="s">
        <v>917</v>
      </c>
      <c r="CV70" s="496"/>
      <c r="CW70" s="496" t="s">
        <v>918</v>
      </c>
      <c r="CX70" s="496"/>
      <c r="CY70" s="496" t="s">
        <v>919</v>
      </c>
      <c r="CZ70" s="496"/>
      <c r="DA70" s="496" t="s">
        <v>920</v>
      </c>
      <c r="DB70" s="496"/>
      <c r="DC70" s="496" t="s">
        <v>921</v>
      </c>
      <c r="DD70" s="496"/>
      <c r="DE70" s="496" t="s">
        <v>922</v>
      </c>
      <c r="DF70" s="496"/>
      <c r="DG70" s="496" t="s">
        <v>923</v>
      </c>
      <c r="DH70" s="496"/>
      <c r="DI70" s="496" t="s">
        <v>924</v>
      </c>
      <c r="DJ70" s="496"/>
      <c r="DK70" s="496" t="s">
        <v>925</v>
      </c>
      <c r="DL70" s="496"/>
      <c r="DM70" s="496" t="s">
        <v>926</v>
      </c>
      <c r="DN70" s="496"/>
      <c r="DO70" s="496" t="s">
        <v>927</v>
      </c>
      <c r="DP70" s="496"/>
      <c r="DQ70" s="496" t="s">
        <v>928</v>
      </c>
      <c r="DR70" s="496"/>
      <c r="DS70" s="496" t="s">
        <v>929</v>
      </c>
      <c r="DT70" s="496"/>
    </row>
    <row r="71" spans="2:124" ht="15">
      <c r="B71" s="496"/>
      <c r="C71" s="496"/>
      <c r="D71" s="496"/>
      <c r="E71" s="496" t="s">
        <v>1071</v>
      </c>
      <c r="F71" s="496"/>
      <c r="G71" s="496" t="s">
        <v>1071</v>
      </c>
      <c r="H71" s="496"/>
      <c r="I71" s="496" t="s">
        <v>1071</v>
      </c>
      <c r="J71" s="496"/>
      <c r="K71" s="496" t="s">
        <v>1071</v>
      </c>
      <c r="L71" s="496"/>
      <c r="M71" s="496" t="s">
        <v>1071</v>
      </c>
      <c r="N71" s="496"/>
      <c r="O71" s="496" t="s">
        <v>1071</v>
      </c>
      <c r="P71" s="496"/>
      <c r="Q71" s="496" t="s">
        <v>1071</v>
      </c>
      <c r="R71" s="496"/>
      <c r="S71" s="496" t="s">
        <v>1071</v>
      </c>
      <c r="T71" s="496"/>
      <c r="U71" s="496" t="s">
        <v>1071</v>
      </c>
      <c r="V71" s="496"/>
      <c r="W71" s="496" t="s">
        <v>1071</v>
      </c>
      <c r="X71" s="496"/>
      <c r="Y71" s="496" t="s">
        <v>1071</v>
      </c>
      <c r="Z71" s="496"/>
      <c r="AA71" s="496" t="s">
        <v>1071</v>
      </c>
      <c r="AB71" s="496"/>
      <c r="AC71" s="496" t="s">
        <v>1071</v>
      </c>
      <c r="AD71" s="496"/>
      <c r="AE71" s="496" t="s">
        <v>1071</v>
      </c>
      <c r="AF71" s="496"/>
      <c r="AG71" s="496" t="s">
        <v>1071</v>
      </c>
      <c r="AH71" s="496"/>
      <c r="AI71" s="496" t="s">
        <v>1071</v>
      </c>
      <c r="AJ71" s="496"/>
      <c r="AK71" s="496" t="s">
        <v>1071</v>
      </c>
      <c r="AL71" s="496"/>
      <c r="AM71" s="496" t="s">
        <v>1071</v>
      </c>
      <c r="AN71" s="496"/>
      <c r="AO71" s="496" t="s">
        <v>1071</v>
      </c>
      <c r="AP71" s="496"/>
      <c r="AQ71" s="496" t="s">
        <v>1071</v>
      </c>
      <c r="AR71" s="496"/>
      <c r="AS71" s="496" t="s">
        <v>1071</v>
      </c>
      <c r="AT71" s="496"/>
      <c r="AU71" s="496" t="s">
        <v>1071</v>
      </c>
      <c r="AV71" s="496"/>
      <c r="AW71" s="496" t="s">
        <v>1071</v>
      </c>
      <c r="AX71" s="496"/>
      <c r="AY71" s="496" t="s">
        <v>1071</v>
      </c>
      <c r="AZ71" s="496"/>
      <c r="BA71" s="496" t="s">
        <v>1071</v>
      </c>
      <c r="BB71" s="496"/>
      <c r="BC71" s="496" t="s">
        <v>1071</v>
      </c>
      <c r="BD71" s="496"/>
      <c r="BE71" s="496" t="s">
        <v>1071</v>
      </c>
      <c r="BF71" s="496"/>
      <c r="BG71" s="496" t="s">
        <v>1071</v>
      </c>
      <c r="BH71" s="496"/>
      <c r="BI71" s="496" t="s">
        <v>1071</v>
      </c>
      <c r="BJ71" s="496"/>
      <c r="BK71" s="496" t="s">
        <v>1071</v>
      </c>
      <c r="BL71" s="496"/>
      <c r="BM71" s="496" t="s">
        <v>1071</v>
      </c>
      <c r="BN71" s="496"/>
      <c r="BO71" s="496" t="s">
        <v>1071</v>
      </c>
      <c r="BP71" s="496"/>
      <c r="BQ71" s="496" t="s">
        <v>1071</v>
      </c>
      <c r="BR71" s="496"/>
      <c r="BS71" s="496" t="s">
        <v>1071</v>
      </c>
      <c r="BT71" s="496"/>
      <c r="BU71" s="496" t="s">
        <v>1071</v>
      </c>
      <c r="BV71" s="496"/>
      <c r="BW71" s="496" t="s">
        <v>1071</v>
      </c>
      <c r="BX71" s="496"/>
      <c r="BY71" s="496" t="s">
        <v>1071</v>
      </c>
      <c r="BZ71" s="496"/>
      <c r="CA71" s="496" t="s">
        <v>1071</v>
      </c>
      <c r="CB71" s="496"/>
      <c r="CC71" s="496" t="s">
        <v>1071</v>
      </c>
      <c r="CD71" s="496"/>
      <c r="CE71" s="496" t="s">
        <v>1071</v>
      </c>
      <c r="CF71" s="496"/>
      <c r="CG71" s="496" t="s">
        <v>1071</v>
      </c>
      <c r="CH71" s="496"/>
      <c r="CI71" s="496" t="s">
        <v>1071</v>
      </c>
      <c r="CJ71" s="496"/>
      <c r="CK71" s="496" t="s">
        <v>1071</v>
      </c>
      <c r="CL71" s="496"/>
      <c r="CM71" s="496" t="s">
        <v>1071</v>
      </c>
      <c r="CN71" s="496"/>
      <c r="CO71" s="496" t="s">
        <v>1071</v>
      </c>
      <c r="CP71" s="496"/>
      <c r="CQ71" s="496" t="s">
        <v>1071</v>
      </c>
      <c r="CR71" s="496"/>
      <c r="CS71" s="496" t="s">
        <v>1071</v>
      </c>
      <c r="CT71" s="496"/>
      <c r="CU71" s="496" t="s">
        <v>1071</v>
      </c>
      <c r="CV71" s="496"/>
      <c r="CW71" s="496" t="s">
        <v>1071</v>
      </c>
      <c r="CX71" s="496"/>
      <c r="CY71" s="496" t="s">
        <v>1071</v>
      </c>
      <c r="CZ71" s="496"/>
      <c r="DA71" s="496" t="s">
        <v>1071</v>
      </c>
      <c r="DB71" s="496"/>
      <c r="DC71" s="496" t="s">
        <v>1071</v>
      </c>
      <c r="DD71" s="496"/>
      <c r="DE71" s="496" t="s">
        <v>1071</v>
      </c>
      <c r="DF71" s="496"/>
      <c r="DG71" s="496" t="s">
        <v>1071</v>
      </c>
      <c r="DH71" s="496"/>
      <c r="DI71" s="496" t="s">
        <v>1071</v>
      </c>
      <c r="DJ71" s="496"/>
      <c r="DK71" s="496" t="s">
        <v>1071</v>
      </c>
      <c r="DL71" s="496"/>
      <c r="DM71" s="496" t="s">
        <v>1071</v>
      </c>
      <c r="DN71" s="496"/>
      <c r="DO71" s="496" t="s">
        <v>1071</v>
      </c>
      <c r="DP71" s="496"/>
      <c r="DQ71" s="496" t="s">
        <v>1071</v>
      </c>
      <c r="DR71" s="496"/>
      <c r="DS71" s="496" t="s">
        <v>1071</v>
      </c>
      <c r="DT71" s="496"/>
    </row>
    <row r="72" spans="2:124" ht="15">
      <c r="B72" s="734" t="s">
        <v>118</v>
      </c>
      <c r="C72" s="166" t="s">
        <v>1072</v>
      </c>
      <c r="D72" s="167" t="s">
        <v>1073</v>
      </c>
      <c r="E72" s="367">
        <v>1792719</v>
      </c>
      <c r="F72" s="169" t="s">
        <v>1054</v>
      </c>
      <c r="G72" s="367">
        <v>0</v>
      </c>
      <c r="H72" s="169" t="s">
        <v>1054</v>
      </c>
      <c r="I72" s="367">
        <v>23519</v>
      </c>
      <c r="J72" s="169" t="s">
        <v>1054</v>
      </c>
      <c r="K72" s="367">
        <v>28695</v>
      </c>
      <c r="L72" s="169" t="s">
        <v>1054</v>
      </c>
      <c r="M72" s="367">
        <v>24715</v>
      </c>
      <c r="N72" s="169" t="s">
        <v>1054</v>
      </c>
      <c r="O72" s="367">
        <v>24474</v>
      </c>
      <c r="P72" s="169" t="s">
        <v>1054</v>
      </c>
      <c r="Q72" s="367">
        <v>29528</v>
      </c>
      <c r="R72" s="169" t="s">
        <v>1054</v>
      </c>
      <c r="S72" s="367">
        <v>39760</v>
      </c>
      <c r="T72" s="169" t="s">
        <v>1054</v>
      </c>
      <c r="U72" s="367">
        <v>50387</v>
      </c>
      <c r="V72" s="169" t="s">
        <v>1054</v>
      </c>
      <c r="W72" s="367">
        <v>62619</v>
      </c>
      <c r="X72" s="169" t="s">
        <v>1054</v>
      </c>
      <c r="Y72" s="367">
        <v>92984</v>
      </c>
      <c r="Z72" s="169" t="s">
        <v>1054</v>
      </c>
      <c r="AA72" s="367">
        <v>120563</v>
      </c>
      <c r="AB72" s="169" t="s">
        <v>1054</v>
      </c>
      <c r="AC72" s="367">
        <v>142271</v>
      </c>
      <c r="AD72" s="169" t="s">
        <v>1054</v>
      </c>
      <c r="AE72" s="367">
        <v>157991</v>
      </c>
      <c r="AF72" s="169" t="s">
        <v>1054</v>
      </c>
      <c r="AG72" s="367">
        <v>172379</v>
      </c>
      <c r="AH72" s="169" t="s">
        <v>1054</v>
      </c>
      <c r="AI72" s="367">
        <v>206013</v>
      </c>
      <c r="AJ72" s="169" t="s">
        <v>1054</v>
      </c>
      <c r="AK72" s="367">
        <v>229854</v>
      </c>
      <c r="AL72" s="169" t="s">
        <v>1054</v>
      </c>
      <c r="AM72" s="367">
        <v>199416</v>
      </c>
      <c r="AN72" s="169" t="s">
        <v>1054</v>
      </c>
      <c r="AO72" s="367">
        <v>127731</v>
      </c>
      <c r="AP72" s="169" t="s">
        <v>1054</v>
      </c>
      <c r="AQ72" s="367">
        <v>59820</v>
      </c>
      <c r="AR72" s="169" t="s">
        <v>1054</v>
      </c>
      <c r="AS72" s="367">
        <v>704307</v>
      </c>
      <c r="AT72" s="169" t="s">
        <v>1054</v>
      </c>
      <c r="AU72" s="367">
        <v>0</v>
      </c>
      <c r="AV72" s="169" t="s">
        <v>1054</v>
      </c>
      <c r="AW72" s="367">
        <v>13367</v>
      </c>
      <c r="AX72" s="169" t="s">
        <v>1054</v>
      </c>
      <c r="AY72" s="367">
        <v>16141</v>
      </c>
      <c r="AZ72" s="169" t="s">
        <v>1054</v>
      </c>
      <c r="BA72" s="367">
        <v>12526</v>
      </c>
      <c r="BB72" s="169" t="s">
        <v>1054</v>
      </c>
      <c r="BC72" s="367">
        <v>11565</v>
      </c>
      <c r="BD72" s="169" t="s">
        <v>1054</v>
      </c>
      <c r="BE72" s="367">
        <v>13883</v>
      </c>
      <c r="BF72" s="169" t="s">
        <v>1054</v>
      </c>
      <c r="BG72" s="367">
        <v>18470</v>
      </c>
      <c r="BH72" s="169" t="s">
        <v>1054</v>
      </c>
      <c r="BI72" s="367">
        <v>22792</v>
      </c>
      <c r="BJ72" s="169" t="s">
        <v>1054</v>
      </c>
      <c r="BK72" s="367">
        <v>27694</v>
      </c>
      <c r="BL72" s="169" t="s">
        <v>1054</v>
      </c>
      <c r="BM72" s="367">
        <v>39692</v>
      </c>
      <c r="BN72" s="169" t="s">
        <v>1054</v>
      </c>
      <c r="BO72" s="367">
        <v>51087</v>
      </c>
      <c r="BP72" s="169" t="s">
        <v>1054</v>
      </c>
      <c r="BQ72" s="367">
        <v>60176</v>
      </c>
      <c r="BR72" s="169" t="s">
        <v>1054</v>
      </c>
      <c r="BS72" s="367">
        <v>65579</v>
      </c>
      <c r="BT72" s="169" t="s">
        <v>1054</v>
      </c>
      <c r="BU72" s="367">
        <v>67319</v>
      </c>
      <c r="BV72" s="169" t="s">
        <v>1054</v>
      </c>
      <c r="BW72" s="367">
        <v>77758</v>
      </c>
      <c r="BX72" s="169" t="s">
        <v>1054</v>
      </c>
      <c r="BY72" s="367">
        <v>83302</v>
      </c>
      <c r="BZ72" s="169" t="s">
        <v>1054</v>
      </c>
      <c r="CA72" s="367">
        <v>67671</v>
      </c>
      <c r="CB72" s="169" t="s">
        <v>1054</v>
      </c>
      <c r="CC72" s="367">
        <v>39734</v>
      </c>
      <c r="CD72" s="169" t="s">
        <v>1054</v>
      </c>
      <c r="CE72" s="367">
        <v>15551</v>
      </c>
      <c r="CF72" s="169" t="s">
        <v>1054</v>
      </c>
      <c r="CG72" s="367">
        <v>1088412</v>
      </c>
      <c r="CH72" s="169" t="s">
        <v>1054</v>
      </c>
      <c r="CI72" s="367">
        <v>0</v>
      </c>
      <c r="CJ72" s="169" t="s">
        <v>1054</v>
      </c>
      <c r="CK72" s="367">
        <v>10152</v>
      </c>
      <c r="CL72" s="169" t="s">
        <v>1054</v>
      </c>
      <c r="CM72" s="367">
        <v>12554</v>
      </c>
      <c r="CN72" s="169" t="s">
        <v>1054</v>
      </c>
      <c r="CO72" s="367">
        <v>12189</v>
      </c>
      <c r="CP72" s="169" t="s">
        <v>1054</v>
      </c>
      <c r="CQ72" s="367">
        <v>12909</v>
      </c>
      <c r="CR72" s="169" t="s">
        <v>1054</v>
      </c>
      <c r="CS72" s="367">
        <v>15645</v>
      </c>
      <c r="CT72" s="169" t="s">
        <v>1054</v>
      </c>
      <c r="CU72" s="367">
        <v>21290</v>
      </c>
      <c r="CV72" s="169" t="s">
        <v>1054</v>
      </c>
      <c r="CW72" s="367">
        <v>27595</v>
      </c>
      <c r="CX72" s="169" t="s">
        <v>1054</v>
      </c>
      <c r="CY72" s="367">
        <v>34925</v>
      </c>
      <c r="CZ72" s="169" t="s">
        <v>1054</v>
      </c>
      <c r="DA72" s="367">
        <v>53292</v>
      </c>
      <c r="DB72" s="169" t="s">
        <v>1054</v>
      </c>
      <c r="DC72" s="367">
        <v>69476</v>
      </c>
      <c r="DD72" s="169" t="s">
        <v>1054</v>
      </c>
      <c r="DE72" s="367">
        <v>82095</v>
      </c>
      <c r="DF72" s="169" t="s">
        <v>1054</v>
      </c>
      <c r="DG72" s="367">
        <v>92412</v>
      </c>
      <c r="DH72" s="169" t="s">
        <v>1054</v>
      </c>
      <c r="DI72" s="367">
        <v>105060</v>
      </c>
      <c r="DJ72" s="169" t="s">
        <v>1054</v>
      </c>
      <c r="DK72" s="367">
        <v>128255</v>
      </c>
      <c r="DL72" s="169" t="s">
        <v>1054</v>
      </c>
      <c r="DM72" s="367">
        <v>146552</v>
      </c>
      <c r="DN72" s="169" t="s">
        <v>1054</v>
      </c>
      <c r="DO72" s="367">
        <v>131745</v>
      </c>
      <c r="DP72" s="169" t="s">
        <v>1054</v>
      </c>
      <c r="DQ72" s="367">
        <v>87997</v>
      </c>
      <c r="DR72" s="169" t="s">
        <v>1054</v>
      </c>
      <c r="DS72" s="367">
        <v>44269</v>
      </c>
      <c r="DT72" s="169" t="s">
        <v>1054</v>
      </c>
    </row>
    <row r="73" spans="2:124" ht="15">
      <c r="B73" s="734"/>
      <c r="C73" s="166" t="s">
        <v>1074</v>
      </c>
      <c r="D73" s="167" t="s">
        <v>1075</v>
      </c>
      <c r="E73" s="367">
        <v>1715145</v>
      </c>
      <c r="F73" s="169" t="s">
        <v>1054</v>
      </c>
      <c r="G73" s="367">
        <v>0</v>
      </c>
      <c r="H73" s="169" t="s">
        <v>1054</v>
      </c>
      <c r="I73" s="367">
        <v>22238</v>
      </c>
      <c r="J73" s="169" t="s">
        <v>1054</v>
      </c>
      <c r="K73" s="367">
        <v>27064</v>
      </c>
      <c r="L73" s="169" t="s">
        <v>1054</v>
      </c>
      <c r="M73" s="367">
        <v>23138</v>
      </c>
      <c r="N73" s="169" t="s">
        <v>1054</v>
      </c>
      <c r="O73" s="367">
        <v>22935</v>
      </c>
      <c r="P73" s="169" t="s">
        <v>1054</v>
      </c>
      <c r="Q73" s="367">
        <v>27863</v>
      </c>
      <c r="R73" s="169" t="s">
        <v>1054</v>
      </c>
      <c r="S73" s="367">
        <v>37559</v>
      </c>
      <c r="T73" s="169" t="s">
        <v>1054</v>
      </c>
      <c r="U73" s="367">
        <v>47775</v>
      </c>
      <c r="V73" s="169" t="s">
        <v>1054</v>
      </c>
      <c r="W73" s="367">
        <v>59384</v>
      </c>
      <c r="X73" s="169" t="s">
        <v>1054</v>
      </c>
      <c r="Y73" s="367">
        <v>88105</v>
      </c>
      <c r="Z73" s="169" t="s">
        <v>1054</v>
      </c>
      <c r="AA73" s="367">
        <v>114524</v>
      </c>
      <c r="AB73" s="169" t="s">
        <v>1054</v>
      </c>
      <c r="AC73" s="367">
        <v>135624</v>
      </c>
      <c r="AD73" s="169" t="s">
        <v>1054</v>
      </c>
      <c r="AE73" s="367">
        <v>151231</v>
      </c>
      <c r="AF73" s="169" t="s">
        <v>1054</v>
      </c>
      <c r="AG73" s="367">
        <v>165193</v>
      </c>
      <c r="AH73" s="169" t="s">
        <v>1054</v>
      </c>
      <c r="AI73" s="367">
        <v>197928</v>
      </c>
      <c r="AJ73" s="169" t="s">
        <v>1054</v>
      </c>
      <c r="AK73" s="367">
        <v>220890</v>
      </c>
      <c r="AL73" s="169" t="s">
        <v>1054</v>
      </c>
      <c r="AM73" s="367">
        <v>192365</v>
      </c>
      <c r="AN73" s="169" t="s">
        <v>1054</v>
      </c>
      <c r="AO73" s="367">
        <v>123397</v>
      </c>
      <c r="AP73" s="169" t="s">
        <v>1054</v>
      </c>
      <c r="AQ73" s="367">
        <v>57932</v>
      </c>
      <c r="AR73" s="169" t="s">
        <v>1054</v>
      </c>
      <c r="AS73" s="367">
        <v>673828</v>
      </c>
      <c r="AT73" s="169" t="s">
        <v>1054</v>
      </c>
      <c r="AU73" s="367">
        <v>0</v>
      </c>
      <c r="AV73" s="169" t="s">
        <v>1054</v>
      </c>
      <c r="AW73" s="367">
        <v>12672</v>
      </c>
      <c r="AX73" s="169" t="s">
        <v>1054</v>
      </c>
      <c r="AY73" s="367">
        <v>15253</v>
      </c>
      <c r="AZ73" s="169" t="s">
        <v>1054</v>
      </c>
      <c r="BA73" s="367">
        <v>11740</v>
      </c>
      <c r="BB73" s="169" t="s">
        <v>1054</v>
      </c>
      <c r="BC73" s="367">
        <v>10830</v>
      </c>
      <c r="BD73" s="169" t="s">
        <v>1054</v>
      </c>
      <c r="BE73" s="367">
        <v>13049</v>
      </c>
      <c r="BF73" s="169" t="s">
        <v>1054</v>
      </c>
      <c r="BG73" s="367">
        <v>17404</v>
      </c>
      <c r="BH73" s="169" t="s">
        <v>1054</v>
      </c>
      <c r="BI73" s="367">
        <v>21526</v>
      </c>
      <c r="BJ73" s="169" t="s">
        <v>1054</v>
      </c>
      <c r="BK73" s="367">
        <v>26144</v>
      </c>
      <c r="BL73" s="169" t="s">
        <v>1054</v>
      </c>
      <c r="BM73" s="367">
        <v>37480</v>
      </c>
      <c r="BN73" s="169" t="s">
        <v>1054</v>
      </c>
      <c r="BO73" s="367">
        <v>48471</v>
      </c>
      <c r="BP73" s="169" t="s">
        <v>1054</v>
      </c>
      <c r="BQ73" s="367">
        <v>57248</v>
      </c>
      <c r="BR73" s="169" t="s">
        <v>1054</v>
      </c>
      <c r="BS73" s="367">
        <v>62793</v>
      </c>
      <c r="BT73" s="169" t="s">
        <v>1054</v>
      </c>
      <c r="BU73" s="367">
        <v>64660</v>
      </c>
      <c r="BV73" s="169" t="s">
        <v>1054</v>
      </c>
      <c r="BW73" s="367">
        <v>75015</v>
      </c>
      <c r="BX73" s="169" t="s">
        <v>1054</v>
      </c>
      <c r="BY73" s="367">
        <v>80349</v>
      </c>
      <c r="BZ73" s="169" t="s">
        <v>1054</v>
      </c>
      <c r="CA73" s="367">
        <v>65546</v>
      </c>
      <c r="CB73" s="169" t="s">
        <v>1054</v>
      </c>
      <c r="CC73" s="367">
        <v>38522</v>
      </c>
      <c r="CD73" s="169" t="s">
        <v>1054</v>
      </c>
      <c r="CE73" s="367">
        <v>15126</v>
      </c>
      <c r="CF73" s="169" t="s">
        <v>1054</v>
      </c>
      <c r="CG73" s="367">
        <v>1041317</v>
      </c>
      <c r="CH73" s="169" t="s">
        <v>1054</v>
      </c>
      <c r="CI73" s="367">
        <v>0</v>
      </c>
      <c r="CJ73" s="169" t="s">
        <v>1054</v>
      </c>
      <c r="CK73" s="367">
        <v>9566</v>
      </c>
      <c r="CL73" s="169" t="s">
        <v>1054</v>
      </c>
      <c r="CM73" s="367">
        <v>11811</v>
      </c>
      <c r="CN73" s="169" t="s">
        <v>1054</v>
      </c>
      <c r="CO73" s="367">
        <v>11398</v>
      </c>
      <c r="CP73" s="169" t="s">
        <v>1054</v>
      </c>
      <c r="CQ73" s="367">
        <v>12105</v>
      </c>
      <c r="CR73" s="169" t="s">
        <v>1054</v>
      </c>
      <c r="CS73" s="367">
        <v>14814</v>
      </c>
      <c r="CT73" s="169" t="s">
        <v>1054</v>
      </c>
      <c r="CU73" s="367">
        <v>20155</v>
      </c>
      <c r="CV73" s="169" t="s">
        <v>1054</v>
      </c>
      <c r="CW73" s="367">
        <v>26249</v>
      </c>
      <c r="CX73" s="169" t="s">
        <v>1054</v>
      </c>
      <c r="CY73" s="367">
        <v>33240</v>
      </c>
      <c r="CZ73" s="169" t="s">
        <v>1054</v>
      </c>
      <c r="DA73" s="367">
        <v>50625</v>
      </c>
      <c r="DB73" s="169" t="s">
        <v>1054</v>
      </c>
      <c r="DC73" s="367">
        <v>66053</v>
      </c>
      <c r="DD73" s="169" t="s">
        <v>1054</v>
      </c>
      <c r="DE73" s="367">
        <v>78376</v>
      </c>
      <c r="DF73" s="169" t="s">
        <v>1054</v>
      </c>
      <c r="DG73" s="367">
        <v>88438</v>
      </c>
      <c r="DH73" s="169" t="s">
        <v>1054</v>
      </c>
      <c r="DI73" s="367">
        <v>100533</v>
      </c>
      <c r="DJ73" s="169" t="s">
        <v>1054</v>
      </c>
      <c r="DK73" s="367">
        <v>122913</v>
      </c>
      <c r="DL73" s="169" t="s">
        <v>1054</v>
      </c>
      <c r="DM73" s="367">
        <v>140541</v>
      </c>
      <c r="DN73" s="169" t="s">
        <v>1054</v>
      </c>
      <c r="DO73" s="367">
        <v>126819</v>
      </c>
      <c r="DP73" s="169" t="s">
        <v>1054</v>
      </c>
      <c r="DQ73" s="367">
        <v>84875</v>
      </c>
      <c r="DR73" s="169" t="s">
        <v>1054</v>
      </c>
      <c r="DS73" s="367">
        <v>42806</v>
      </c>
      <c r="DT73" s="169" t="s">
        <v>1054</v>
      </c>
    </row>
    <row r="74" spans="2:124" ht="15">
      <c r="B74" s="734"/>
      <c r="C74" s="166" t="s">
        <v>1076</v>
      </c>
      <c r="D74" s="167" t="s">
        <v>1077</v>
      </c>
      <c r="E74" s="367">
        <v>606285</v>
      </c>
      <c r="F74" s="169" t="s">
        <v>1054</v>
      </c>
      <c r="G74" s="367">
        <v>0</v>
      </c>
      <c r="H74" s="169" t="s">
        <v>1054</v>
      </c>
      <c r="I74" s="367">
        <v>8194</v>
      </c>
      <c r="J74" s="169" t="s">
        <v>1054</v>
      </c>
      <c r="K74" s="367">
        <v>9996</v>
      </c>
      <c r="L74" s="169" t="s">
        <v>1054</v>
      </c>
      <c r="M74" s="367">
        <v>8392</v>
      </c>
      <c r="N74" s="169" t="s">
        <v>1054</v>
      </c>
      <c r="O74" s="367">
        <v>8286</v>
      </c>
      <c r="P74" s="169" t="s">
        <v>1054</v>
      </c>
      <c r="Q74" s="367">
        <v>9823</v>
      </c>
      <c r="R74" s="169" t="s">
        <v>1054</v>
      </c>
      <c r="S74" s="367">
        <v>13275</v>
      </c>
      <c r="T74" s="169" t="s">
        <v>1054</v>
      </c>
      <c r="U74" s="367">
        <v>17817</v>
      </c>
      <c r="V74" s="169" t="s">
        <v>1054</v>
      </c>
      <c r="W74" s="367">
        <v>23053</v>
      </c>
      <c r="X74" s="169" t="s">
        <v>1054</v>
      </c>
      <c r="Y74" s="367">
        <v>35407</v>
      </c>
      <c r="Z74" s="169" t="s">
        <v>1054</v>
      </c>
      <c r="AA74" s="367">
        <v>46195</v>
      </c>
      <c r="AB74" s="169" t="s">
        <v>1054</v>
      </c>
      <c r="AC74" s="367">
        <v>53524</v>
      </c>
      <c r="AD74" s="169" t="s">
        <v>1054</v>
      </c>
      <c r="AE74" s="367">
        <v>55940</v>
      </c>
      <c r="AF74" s="169" t="s">
        <v>1054</v>
      </c>
      <c r="AG74" s="367">
        <v>57485</v>
      </c>
      <c r="AH74" s="169" t="s">
        <v>1054</v>
      </c>
      <c r="AI74" s="367">
        <v>67622</v>
      </c>
      <c r="AJ74" s="169" t="s">
        <v>1054</v>
      </c>
      <c r="AK74" s="367">
        <v>73355</v>
      </c>
      <c r="AL74" s="169" t="s">
        <v>1054</v>
      </c>
      <c r="AM74" s="367">
        <v>62275</v>
      </c>
      <c r="AN74" s="169" t="s">
        <v>1054</v>
      </c>
      <c r="AO74" s="367">
        <v>38345</v>
      </c>
      <c r="AP74" s="169" t="s">
        <v>1054</v>
      </c>
      <c r="AQ74" s="367">
        <v>17301</v>
      </c>
      <c r="AR74" s="169" t="s">
        <v>1054</v>
      </c>
      <c r="AS74" s="367">
        <v>240040</v>
      </c>
      <c r="AT74" s="169" t="s">
        <v>1054</v>
      </c>
      <c r="AU74" s="367">
        <v>0</v>
      </c>
      <c r="AV74" s="169" t="s">
        <v>1054</v>
      </c>
      <c r="AW74" s="367">
        <v>4682</v>
      </c>
      <c r="AX74" s="169" t="s">
        <v>1054</v>
      </c>
      <c r="AY74" s="367">
        <v>5713</v>
      </c>
      <c r="AZ74" s="169" t="s">
        <v>1054</v>
      </c>
      <c r="BA74" s="367">
        <v>4354</v>
      </c>
      <c r="BB74" s="169" t="s">
        <v>1054</v>
      </c>
      <c r="BC74" s="367">
        <v>3973</v>
      </c>
      <c r="BD74" s="169" t="s">
        <v>1054</v>
      </c>
      <c r="BE74" s="367">
        <v>4656</v>
      </c>
      <c r="BF74" s="169" t="s">
        <v>1054</v>
      </c>
      <c r="BG74" s="367">
        <v>6269</v>
      </c>
      <c r="BH74" s="169" t="s">
        <v>1054</v>
      </c>
      <c r="BI74" s="367">
        <v>8157</v>
      </c>
      <c r="BJ74" s="169" t="s">
        <v>1054</v>
      </c>
      <c r="BK74" s="367">
        <v>10237</v>
      </c>
      <c r="BL74" s="169" t="s">
        <v>1054</v>
      </c>
      <c r="BM74" s="367">
        <v>15282</v>
      </c>
      <c r="BN74" s="169" t="s">
        <v>1054</v>
      </c>
      <c r="BO74" s="367">
        <v>19544</v>
      </c>
      <c r="BP74" s="169" t="s">
        <v>1054</v>
      </c>
      <c r="BQ74" s="367">
        <v>22543</v>
      </c>
      <c r="BR74" s="169" t="s">
        <v>1054</v>
      </c>
      <c r="BS74" s="367">
        <v>23084</v>
      </c>
      <c r="BT74" s="169" t="s">
        <v>1054</v>
      </c>
      <c r="BU74" s="367">
        <v>22259</v>
      </c>
      <c r="BV74" s="169" t="s">
        <v>1054</v>
      </c>
      <c r="BW74" s="367">
        <v>25242</v>
      </c>
      <c r="BX74" s="169" t="s">
        <v>1054</v>
      </c>
      <c r="BY74" s="367">
        <v>26665</v>
      </c>
      <c r="BZ74" s="169" t="s">
        <v>1054</v>
      </c>
      <c r="CA74" s="367">
        <v>21024</v>
      </c>
      <c r="CB74" s="169" t="s">
        <v>1054</v>
      </c>
      <c r="CC74" s="367">
        <v>11834</v>
      </c>
      <c r="CD74" s="169" t="s">
        <v>1054</v>
      </c>
      <c r="CE74" s="367">
        <v>4522</v>
      </c>
      <c r="CF74" s="169" t="s">
        <v>1054</v>
      </c>
      <c r="CG74" s="367">
        <v>366245</v>
      </c>
      <c r="CH74" s="169" t="s">
        <v>1054</v>
      </c>
      <c r="CI74" s="367">
        <v>0</v>
      </c>
      <c r="CJ74" s="169" t="s">
        <v>1054</v>
      </c>
      <c r="CK74" s="367">
        <v>3512</v>
      </c>
      <c r="CL74" s="169" t="s">
        <v>1054</v>
      </c>
      <c r="CM74" s="367">
        <v>4283</v>
      </c>
      <c r="CN74" s="169" t="s">
        <v>1054</v>
      </c>
      <c r="CO74" s="367">
        <v>4038</v>
      </c>
      <c r="CP74" s="169" t="s">
        <v>1054</v>
      </c>
      <c r="CQ74" s="367">
        <v>4313</v>
      </c>
      <c r="CR74" s="169" t="s">
        <v>1054</v>
      </c>
      <c r="CS74" s="367">
        <v>5167</v>
      </c>
      <c r="CT74" s="169" t="s">
        <v>1054</v>
      </c>
      <c r="CU74" s="367">
        <v>7006</v>
      </c>
      <c r="CV74" s="169" t="s">
        <v>1054</v>
      </c>
      <c r="CW74" s="367">
        <v>9660</v>
      </c>
      <c r="CX74" s="169" t="s">
        <v>1054</v>
      </c>
      <c r="CY74" s="367">
        <v>12816</v>
      </c>
      <c r="CZ74" s="169" t="s">
        <v>1054</v>
      </c>
      <c r="DA74" s="367">
        <v>20125</v>
      </c>
      <c r="DB74" s="169" t="s">
        <v>1054</v>
      </c>
      <c r="DC74" s="367">
        <v>26651</v>
      </c>
      <c r="DD74" s="169" t="s">
        <v>1054</v>
      </c>
      <c r="DE74" s="367">
        <v>30981</v>
      </c>
      <c r="DF74" s="169" t="s">
        <v>1054</v>
      </c>
      <c r="DG74" s="367">
        <v>32856</v>
      </c>
      <c r="DH74" s="169" t="s">
        <v>1054</v>
      </c>
      <c r="DI74" s="367">
        <v>35226</v>
      </c>
      <c r="DJ74" s="169" t="s">
        <v>1054</v>
      </c>
      <c r="DK74" s="367">
        <v>42380</v>
      </c>
      <c r="DL74" s="169" t="s">
        <v>1054</v>
      </c>
      <c r="DM74" s="367">
        <v>46690</v>
      </c>
      <c r="DN74" s="169" t="s">
        <v>1054</v>
      </c>
      <c r="DO74" s="367">
        <v>41251</v>
      </c>
      <c r="DP74" s="169" t="s">
        <v>1054</v>
      </c>
      <c r="DQ74" s="367">
        <v>26511</v>
      </c>
      <c r="DR74" s="169" t="s">
        <v>1054</v>
      </c>
      <c r="DS74" s="367">
        <v>12779</v>
      </c>
      <c r="DT74" s="169" t="s">
        <v>1054</v>
      </c>
    </row>
    <row r="75" spans="2:124" ht="15">
      <c r="B75" s="734"/>
      <c r="C75" s="166" t="s">
        <v>1078</v>
      </c>
      <c r="D75" s="167" t="s">
        <v>1079</v>
      </c>
      <c r="E75" s="367">
        <v>61416</v>
      </c>
      <c r="F75" s="169" t="s">
        <v>1054</v>
      </c>
      <c r="G75" s="367">
        <v>0</v>
      </c>
      <c r="H75" s="169" t="s">
        <v>1054</v>
      </c>
      <c r="I75" s="367">
        <v>988</v>
      </c>
      <c r="J75" s="169" t="s">
        <v>1054</v>
      </c>
      <c r="K75" s="367">
        <v>1098</v>
      </c>
      <c r="L75" s="169" t="s">
        <v>1054</v>
      </c>
      <c r="M75" s="367">
        <v>986</v>
      </c>
      <c r="N75" s="169" t="s">
        <v>1054</v>
      </c>
      <c r="O75" s="367">
        <v>917</v>
      </c>
      <c r="P75" s="169" t="s">
        <v>1054</v>
      </c>
      <c r="Q75" s="367">
        <v>1103</v>
      </c>
      <c r="R75" s="169" t="s">
        <v>1054</v>
      </c>
      <c r="S75" s="367">
        <v>1572</v>
      </c>
      <c r="T75" s="169" t="s">
        <v>1054</v>
      </c>
      <c r="U75" s="367">
        <v>2040</v>
      </c>
      <c r="V75" s="169" t="s">
        <v>1054</v>
      </c>
      <c r="W75" s="367">
        <v>2496</v>
      </c>
      <c r="X75" s="169" t="s">
        <v>1054</v>
      </c>
      <c r="Y75" s="367">
        <v>3764</v>
      </c>
      <c r="Z75" s="169" t="s">
        <v>1054</v>
      </c>
      <c r="AA75" s="367">
        <v>4778</v>
      </c>
      <c r="AB75" s="169" t="s">
        <v>1054</v>
      </c>
      <c r="AC75" s="367">
        <v>5580</v>
      </c>
      <c r="AD75" s="169" t="s">
        <v>1054</v>
      </c>
      <c r="AE75" s="367">
        <v>5682</v>
      </c>
      <c r="AF75" s="169" t="s">
        <v>1054</v>
      </c>
      <c r="AG75" s="367">
        <v>5545</v>
      </c>
      <c r="AH75" s="169" t="s">
        <v>1054</v>
      </c>
      <c r="AI75" s="367">
        <v>6449</v>
      </c>
      <c r="AJ75" s="169" t="s">
        <v>1054</v>
      </c>
      <c r="AK75" s="367">
        <v>7060</v>
      </c>
      <c r="AL75" s="169" t="s">
        <v>1054</v>
      </c>
      <c r="AM75" s="367">
        <v>5984</v>
      </c>
      <c r="AN75" s="169" t="s">
        <v>1054</v>
      </c>
      <c r="AO75" s="367">
        <v>3713</v>
      </c>
      <c r="AP75" s="169" t="s">
        <v>1054</v>
      </c>
      <c r="AQ75" s="367">
        <v>1661</v>
      </c>
      <c r="AR75" s="169" t="s">
        <v>1054</v>
      </c>
      <c r="AS75" s="367">
        <v>24481</v>
      </c>
      <c r="AT75" s="169" t="s">
        <v>1054</v>
      </c>
      <c r="AU75" s="367">
        <v>0</v>
      </c>
      <c r="AV75" s="169" t="s">
        <v>1054</v>
      </c>
      <c r="AW75" s="367">
        <v>567</v>
      </c>
      <c r="AX75" s="169" t="s">
        <v>1054</v>
      </c>
      <c r="AY75" s="367">
        <v>647</v>
      </c>
      <c r="AZ75" s="169" t="s">
        <v>1054</v>
      </c>
      <c r="BA75" s="367">
        <v>520</v>
      </c>
      <c r="BB75" s="169" t="s">
        <v>1054</v>
      </c>
      <c r="BC75" s="367">
        <v>446</v>
      </c>
      <c r="BD75" s="169" t="s">
        <v>1054</v>
      </c>
      <c r="BE75" s="367">
        <v>534</v>
      </c>
      <c r="BF75" s="169" t="s">
        <v>1054</v>
      </c>
      <c r="BG75" s="367">
        <v>742</v>
      </c>
      <c r="BH75" s="169" t="s">
        <v>1054</v>
      </c>
      <c r="BI75" s="367">
        <v>954</v>
      </c>
      <c r="BJ75" s="169" t="s">
        <v>1054</v>
      </c>
      <c r="BK75" s="367">
        <v>1100</v>
      </c>
      <c r="BL75" s="169" t="s">
        <v>1054</v>
      </c>
      <c r="BM75" s="367">
        <v>1635</v>
      </c>
      <c r="BN75" s="169" t="s">
        <v>1054</v>
      </c>
      <c r="BO75" s="367">
        <v>2002</v>
      </c>
      <c r="BP75" s="169" t="s">
        <v>1054</v>
      </c>
      <c r="BQ75" s="367">
        <v>2362</v>
      </c>
      <c r="BR75" s="169" t="s">
        <v>1054</v>
      </c>
      <c r="BS75" s="367">
        <v>2369</v>
      </c>
      <c r="BT75" s="169" t="s">
        <v>1054</v>
      </c>
      <c r="BU75" s="367">
        <v>2194</v>
      </c>
      <c r="BV75" s="169" t="s">
        <v>1054</v>
      </c>
      <c r="BW75" s="367">
        <v>2361</v>
      </c>
      <c r="BX75" s="169" t="s">
        <v>1054</v>
      </c>
      <c r="BY75" s="367">
        <v>2543</v>
      </c>
      <c r="BZ75" s="169" t="s">
        <v>1054</v>
      </c>
      <c r="CA75" s="367">
        <v>2012</v>
      </c>
      <c r="CB75" s="169" t="s">
        <v>1054</v>
      </c>
      <c r="CC75" s="367">
        <v>1095</v>
      </c>
      <c r="CD75" s="169" t="s">
        <v>1054</v>
      </c>
      <c r="CE75" s="367">
        <v>398</v>
      </c>
      <c r="CF75" s="169" t="s">
        <v>1054</v>
      </c>
      <c r="CG75" s="367">
        <v>36935</v>
      </c>
      <c r="CH75" s="169" t="s">
        <v>1054</v>
      </c>
      <c r="CI75" s="367">
        <v>0</v>
      </c>
      <c r="CJ75" s="169" t="s">
        <v>1054</v>
      </c>
      <c r="CK75" s="367">
        <v>421</v>
      </c>
      <c r="CL75" s="169" t="s">
        <v>1054</v>
      </c>
      <c r="CM75" s="367">
        <v>451</v>
      </c>
      <c r="CN75" s="169" t="s">
        <v>1054</v>
      </c>
      <c r="CO75" s="367">
        <v>466</v>
      </c>
      <c r="CP75" s="169" t="s">
        <v>1054</v>
      </c>
      <c r="CQ75" s="367">
        <v>471</v>
      </c>
      <c r="CR75" s="169" t="s">
        <v>1054</v>
      </c>
      <c r="CS75" s="367">
        <v>569</v>
      </c>
      <c r="CT75" s="169" t="s">
        <v>1054</v>
      </c>
      <c r="CU75" s="367">
        <v>830</v>
      </c>
      <c r="CV75" s="169" t="s">
        <v>1054</v>
      </c>
      <c r="CW75" s="367">
        <v>1086</v>
      </c>
      <c r="CX75" s="169" t="s">
        <v>1054</v>
      </c>
      <c r="CY75" s="367">
        <v>1396</v>
      </c>
      <c r="CZ75" s="169" t="s">
        <v>1054</v>
      </c>
      <c r="DA75" s="367">
        <v>2129</v>
      </c>
      <c r="DB75" s="169" t="s">
        <v>1054</v>
      </c>
      <c r="DC75" s="367">
        <v>2776</v>
      </c>
      <c r="DD75" s="169" t="s">
        <v>1054</v>
      </c>
      <c r="DE75" s="367">
        <v>3218</v>
      </c>
      <c r="DF75" s="169" t="s">
        <v>1054</v>
      </c>
      <c r="DG75" s="367">
        <v>3313</v>
      </c>
      <c r="DH75" s="169" t="s">
        <v>1054</v>
      </c>
      <c r="DI75" s="367">
        <v>3351</v>
      </c>
      <c r="DJ75" s="169" t="s">
        <v>1054</v>
      </c>
      <c r="DK75" s="367">
        <v>4088</v>
      </c>
      <c r="DL75" s="169" t="s">
        <v>1054</v>
      </c>
      <c r="DM75" s="367">
        <v>4517</v>
      </c>
      <c r="DN75" s="169" t="s">
        <v>1054</v>
      </c>
      <c r="DO75" s="367">
        <v>3972</v>
      </c>
      <c r="DP75" s="169" t="s">
        <v>1054</v>
      </c>
      <c r="DQ75" s="367">
        <v>2618</v>
      </c>
      <c r="DR75" s="169" t="s">
        <v>1054</v>
      </c>
      <c r="DS75" s="367">
        <v>1263</v>
      </c>
      <c r="DT75" s="169" t="s">
        <v>1054</v>
      </c>
    </row>
    <row r="76" spans="2:124" ht="15">
      <c r="B76" s="734"/>
      <c r="C76" s="166" t="s">
        <v>1055</v>
      </c>
      <c r="D76" s="167" t="s">
        <v>1056</v>
      </c>
      <c r="E76" s="367">
        <v>2735</v>
      </c>
      <c r="F76" s="169" t="s">
        <v>1054</v>
      </c>
      <c r="G76" s="367">
        <v>0</v>
      </c>
      <c r="H76" s="169" t="s">
        <v>1054</v>
      </c>
      <c r="I76" s="367">
        <v>42</v>
      </c>
      <c r="J76" s="169" t="s">
        <v>1054</v>
      </c>
      <c r="K76" s="367">
        <v>32</v>
      </c>
      <c r="L76" s="169" t="s">
        <v>1054</v>
      </c>
      <c r="M76" s="367">
        <v>34</v>
      </c>
      <c r="N76" s="169" t="s">
        <v>1054</v>
      </c>
      <c r="O76" s="367">
        <v>39</v>
      </c>
      <c r="P76" s="169" t="s">
        <v>1054</v>
      </c>
      <c r="Q76" s="367">
        <v>44</v>
      </c>
      <c r="R76" s="169" t="s">
        <v>1054</v>
      </c>
      <c r="S76" s="367">
        <v>54</v>
      </c>
      <c r="T76" s="169" t="s">
        <v>1054</v>
      </c>
      <c r="U76" s="367">
        <v>75</v>
      </c>
      <c r="V76" s="169" t="s">
        <v>1054</v>
      </c>
      <c r="W76" s="367">
        <v>73</v>
      </c>
      <c r="X76" s="169" t="s">
        <v>1054</v>
      </c>
      <c r="Y76" s="367">
        <v>148</v>
      </c>
      <c r="Z76" s="169" t="s">
        <v>1054</v>
      </c>
      <c r="AA76" s="367">
        <v>194</v>
      </c>
      <c r="AB76" s="169" t="s">
        <v>1054</v>
      </c>
      <c r="AC76" s="367">
        <v>225</v>
      </c>
      <c r="AD76" s="169" t="s">
        <v>1054</v>
      </c>
      <c r="AE76" s="367">
        <v>259</v>
      </c>
      <c r="AF76" s="169" t="s">
        <v>1054</v>
      </c>
      <c r="AG76" s="367">
        <v>231</v>
      </c>
      <c r="AH76" s="169" t="s">
        <v>1054</v>
      </c>
      <c r="AI76" s="367">
        <v>292</v>
      </c>
      <c r="AJ76" s="169" t="s">
        <v>1054</v>
      </c>
      <c r="AK76" s="367">
        <v>396</v>
      </c>
      <c r="AL76" s="169" t="s">
        <v>1054</v>
      </c>
      <c r="AM76" s="367">
        <v>343</v>
      </c>
      <c r="AN76" s="169" t="s">
        <v>1054</v>
      </c>
      <c r="AO76" s="367">
        <v>167</v>
      </c>
      <c r="AP76" s="169" t="s">
        <v>1054</v>
      </c>
      <c r="AQ76" s="367">
        <v>87</v>
      </c>
      <c r="AR76" s="169" t="s">
        <v>1054</v>
      </c>
      <c r="AS76" s="367">
        <v>1155</v>
      </c>
      <c r="AT76" s="169" t="s">
        <v>1054</v>
      </c>
      <c r="AU76" s="367">
        <v>0</v>
      </c>
      <c r="AV76" s="169" t="s">
        <v>1054</v>
      </c>
      <c r="AW76" s="367">
        <v>29</v>
      </c>
      <c r="AX76" s="169" t="s">
        <v>1054</v>
      </c>
      <c r="AY76" s="367">
        <v>16</v>
      </c>
      <c r="AZ76" s="169" t="s">
        <v>1054</v>
      </c>
      <c r="BA76" s="367">
        <v>19</v>
      </c>
      <c r="BB76" s="169" t="s">
        <v>1054</v>
      </c>
      <c r="BC76" s="367">
        <v>20</v>
      </c>
      <c r="BD76" s="169" t="s">
        <v>1054</v>
      </c>
      <c r="BE76" s="367">
        <v>18</v>
      </c>
      <c r="BF76" s="169" t="s">
        <v>1054</v>
      </c>
      <c r="BG76" s="367">
        <v>29</v>
      </c>
      <c r="BH76" s="169" t="s">
        <v>1054</v>
      </c>
      <c r="BI76" s="367">
        <v>37</v>
      </c>
      <c r="BJ76" s="169" t="s">
        <v>1054</v>
      </c>
      <c r="BK76" s="367">
        <v>35</v>
      </c>
      <c r="BL76" s="169" t="s">
        <v>1054</v>
      </c>
      <c r="BM76" s="367">
        <v>67</v>
      </c>
      <c r="BN76" s="169" t="s">
        <v>1054</v>
      </c>
      <c r="BO76" s="367">
        <v>90</v>
      </c>
      <c r="BP76" s="169" t="s">
        <v>1054</v>
      </c>
      <c r="BQ76" s="367">
        <v>113</v>
      </c>
      <c r="BR76" s="169" t="s">
        <v>1054</v>
      </c>
      <c r="BS76" s="367">
        <v>111</v>
      </c>
      <c r="BT76" s="169" t="s">
        <v>1054</v>
      </c>
      <c r="BU76" s="367">
        <v>99</v>
      </c>
      <c r="BV76" s="169" t="s">
        <v>1054</v>
      </c>
      <c r="BW76" s="367">
        <v>111</v>
      </c>
      <c r="BX76" s="169" t="s">
        <v>1054</v>
      </c>
      <c r="BY76" s="367">
        <v>152</v>
      </c>
      <c r="BZ76" s="169" t="s">
        <v>1054</v>
      </c>
      <c r="CA76" s="367">
        <v>123</v>
      </c>
      <c r="CB76" s="169" t="s">
        <v>1054</v>
      </c>
      <c r="CC76" s="367">
        <v>60</v>
      </c>
      <c r="CD76" s="169" t="s">
        <v>1054</v>
      </c>
      <c r="CE76" s="367">
        <v>26</v>
      </c>
      <c r="CF76" s="169" t="s">
        <v>1054</v>
      </c>
      <c r="CG76" s="367">
        <v>1580</v>
      </c>
      <c r="CH76" s="169" t="s">
        <v>1054</v>
      </c>
      <c r="CI76" s="367">
        <v>0</v>
      </c>
      <c r="CJ76" s="169" t="s">
        <v>1054</v>
      </c>
      <c r="CK76" s="367">
        <v>13</v>
      </c>
      <c r="CL76" s="169" t="s">
        <v>1054</v>
      </c>
      <c r="CM76" s="367">
        <v>16</v>
      </c>
      <c r="CN76" s="169" t="s">
        <v>1054</v>
      </c>
      <c r="CO76" s="367">
        <v>15</v>
      </c>
      <c r="CP76" s="169" t="s">
        <v>1054</v>
      </c>
      <c r="CQ76" s="367">
        <v>19</v>
      </c>
      <c r="CR76" s="169" t="s">
        <v>1054</v>
      </c>
      <c r="CS76" s="367">
        <v>26</v>
      </c>
      <c r="CT76" s="169" t="s">
        <v>1054</v>
      </c>
      <c r="CU76" s="367">
        <v>25</v>
      </c>
      <c r="CV76" s="169" t="s">
        <v>1054</v>
      </c>
      <c r="CW76" s="367">
        <v>38</v>
      </c>
      <c r="CX76" s="169" t="s">
        <v>1054</v>
      </c>
      <c r="CY76" s="367">
        <v>38</v>
      </c>
      <c r="CZ76" s="169" t="s">
        <v>1054</v>
      </c>
      <c r="DA76" s="367">
        <v>81</v>
      </c>
      <c r="DB76" s="169" t="s">
        <v>1054</v>
      </c>
      <c r="DC76" s="367">
        <v>104</v>
      </c>
      <c r="DD76" s="169" t="s">
        <v>1054</v>
      </c>
      <c r="DE76" s="367">
        <v>112</v>
      </c>
      <c r="DF76" s="169" t="s">
        <v>1054</v>
      </c>
      <c r="DG76" s="367">
        <v>148</v>
      </c>
      <c r="DH76" s="169" t="s">
        <v>1054</v>
      </c>
      <c r="DI76" s="367">
        <v>132</v>
      </c>
      <c r="DJ76" s="169" t="s">
        <v>1054</v>
      </c>
      <c r="DK76" s="367">
        <v>181</v>
      </c>
      <c r="DL76" s="169" t="s">
        <v>1054</v>
      </c>
      <c r="DM76" s="367">
        <v>244</v>
      </c>
      <c r="DN76" s="169" t="s">
        <v>1054</v>
      </c>
      <c r="DO76" s="367">
        <v>220</v>
      </c>
      <c r="DP76" s="169" t="s">
        <v>1054</v>
      </c>
      <c r="DQ76" s="367">
        <v>107</v>
      </c>
      <c r="DR76" s="169" t="s">
        <v>1054</v>
      </c>
      <c r="DS76" s="367">
        <v>61</v>
      </c>
      <c r="DT76" s="169" t="s">
        <v>1054</v>
      </c>
    </row>
    <row r="77" spans="2:124" ht="15">
      <c r="B77" s="734"/>
      <c r="C77" s="166" t="s">
        <v>1057</v>
      </c>
      <c r="D77" s="167" t="s">
        <v>1058</v>
      </c>
      <c r="E77" s="367">
        <v>19372</v>
      </c>
      <c r="F77" s="169" t="s">
        <v>1054</v>
      </c>
      <c r="G77" s="367">
        <v>0</v>
      </c>
      <c r="H77" s="169" t="s">
        <v>1054</v>
      </c>
      <c r="I77" s="367">
        <v>291</v>
      </c>
      <c r="J77" s="169" t="s">
        <v>1054</v>
      </c>
      <c r="K77" s="367">
        <v>374</v>
      </c>
      <c r="L77" s="169" t="s">
        <v>1054</v>
      </c>
      <c r="M77" s="367">
        <v>314</v>
      </c>
      <c r="N77" s="169" t="s">
        <v>1054</v>
      </c>
      <c r="O77" s="367">
        <v>282</v>
      </c>
      <c r="P77" s="169" t="s">
        <v>1054</v>
      </c>
      <c r="Q77" s="367">
        <v>321</v>
      </c>
      <c r="R77" s="169" t="s">
        <v>1054</v>
      </c>
      <c r="S77" s="367">
        <v>524</v>
      </c>
      <c r="T77" s="169" t="s">
        <v>1054</v>
      </c>
      <c r="U77" s="367">
        <v>623</v>
      </c>
      <c r="V77" s="169" t="s">
        <v>1054</v>
      </c>
      <c r="W77" s="367">
        <v>839</v>
      </c>
      <c r="X77" s="169" t="s">
        <v>1054</v>
      </c>
      <c r="Y77" s="367">
        <v>1234</v>
      </c>
      <c r="Z77" s="169" t="s">
        <v>1054</v>
      </c>
      <c r="AA77" s="367">
        <v>1583</v>
      </c>
      <c r="AB77" s="169" t="s">
        <v>1054</v>
      </c>
      <c r="AC77" s="367">
        <v>1966</v>
      </c>
      <c r="AD77" s="169" t="s">
        <v>1054</v>
      </c>
      <c r="AE77" s="367">
        <v>1858</v>
      </c>
      <c r="AF77" s="169" t="s">
        <v>1054</v>
      </c>
      <c r="AG77" s="367">
        <v>1859</v>
      </c>
      <c r="AH77" s="169" t="s">
        <v>1054</v>
      </c>
      <c r="AI77" s="367">
        <v>2062</v>
      </c>
      <c r="AJ77" s="169" t="s">
        <v>1054</v>
      </c>
      <c r="AK77" s="367">
        <v>2083</v>
      </c>
      <c r="AL77" s="169" t="s">
        <v>1054</v>
      </c>
      <c r="AM77" s="367">
        <v>1679</v>
      </c>
      <c r="AN77" s="169" t="s">
        <v>1054</v>
      </c>
      <c r="AO77" s="367">
        <v>1006</v>
      </c>
      <c r="AP77" s="169" t="s">
        <v>1054</v>
      </c>
      <c r="AQ77" s="367">
        <v>474</v>
      </c>
      <c r="AR77" s="169" t="s">
        <v>1054</v>
      </c>
      <c r="AS77" s="367">
        <v>7830</v>
      </c>
      <c r="AT77" s="169" t="s">
        <v>1054</v>
      </c>
      <c r="AU77" s="367">
        <v>0</v>
      </c>
      <c r="AV77" s="169" t="s">
        <v>1054</v>
      </c>
      <c r="AW77" s="367">
        <v>165</v>
      </c>
      <c r="AX77" s="169" t="s">
        <v>1054</v>
      </c>
      <c r="AY77" s="367">
        <v>219</v>
      </c>
      <c r="AZ77" s="169" t="s">
        <v>1054</v>
      </c>
      <c r="BA77" s="367">
        <v>170</v>
      </c>
      <c r="BB77" s="169" t="s">
        <v>1054</v>
      </c>
      <c r="BC77" s="367">
        <v>148</v>
      </c>
      <c r="BD77" s="169" t="s">
        <v>1054</v>
      </c>
      <c r="BE77" s="367">
        <v>164</v>
      </c>
      <c r="BF77" s="169" t="s">
        <v>1054</v>
      </c>
      <c r="BG77" s="367">
        <v>248</v>
      </c>
      <c r="BH77" s="169" t="s">
        <v>1054</v>
      </c>
      <c r="BI77" s="367">
        <v>287</v>
      </c>
      <c r="BJ77" s="169" t="s">
        <v>1054</v>
      </c>
      <c r="BK77" s="367">
        <v>387</v>
      </c>
      <c r="BL77" s="169" t="s">
        <v>1054</v>
      </c>
      <c r="BM77" s="367">
        <v>545</v>
      </c>
      <c r="BN77" s="169" t="s">
        <v>1054</v>
      </c>
      <c r="BO77" s="367">
        <v>673</v>
      </c>
      <c r="BP77" s="169" t="s">
        <v>1054</v>
      </c>
      <c r="BQ77" s="367">
        <v>804</v>
      </c>
      <c r="BR77" s="169" t="s">
        <v>1054</v>
      </c>
      <c r="BS77" s="367">
        <v>797</v>
      </c>
      <c r="BT77" s="169" t="s">
        <v>1054</v>
      </c>
      <c r="BU77" s="367">
        <v>730</v>
      </c>
      <c r="BV77" s="169" t="s">
        <v>1054</v>
      </c>
      <c r="BW77" s="367">
        <v>778</v>
      </c>
      <c r="BX77" s="169" t="s">
        <v>1054</v>
      </c>
      <c r="BY77" s="367">
        <v>747</v>
      </c>
      <c r="BZ77" s="169" t="s">
        <v>1054</v>
      </c>
      <c r="CA77" s="367">
        <v>546</v>
      </c>
      <c r="CB77" s="169" t="s">
        <v>1054</v>
      </c>
      <c r="CC77" s="367">
        <v>311</v>
      </c>
      <c r="CD77" s="169" t="s">
        <v>1054</v>
      </c>
      <c r="CE77" s="367">
        <v>111</v>
      </c>
      <c r="CF77" s="169" t="s">
        <v>1054</v>
      </c>
      <c r="CG77" s="367">
        <v>11542</v>
      </c>
      <c r="CH77" s="169" t="s">
        <v>1054</v>
      </c>
      <c r="CI77" s="367">
        <v>0</v>
      </c>
      <c r="CJ77" s="169" t="s">
        <v>1054</v>
      </c>
      <c r="CK77" s="367">
        <v>126</v>
      </c>
      <c r="CL77" s="169" t="s">
        <v>1054</v>
      </c>
      <c r="CM77" s="367">
        <v>155</v>
      </c>
      <c r="CN77" s="169" t="s">
        <v>1054</v>
      </c>
      <c r="CO77" s="367">
        <v>144</v>
      </c>
      <c r="CP77" s="169" t="s">
        <v>1054</v>
      </c>
      <c r="CQ77" s="367">
        <v>134</v>
      </c>
      <c r="CR77" s="169" t="s">
        <v>1054</v>
      </c>
      <c r="CS77" s="367">
        <v>157</v>
      </c>
      <c r="CT77" s="169" t="s">
        <v>1054</v>
      </c>
      <c r="CU77" s="367">
        <v>276</v>
      </c>
      <c r="CV77" s="169" t="s">
        <v>1054</v>
      </c>
      <c r="CW77" s="367">
        <v>336</v>
      </c>
      <c r="CX77" s="169" t="s">
        <v>1054</v>
      </c>
      <c r="CY77" s="367">
        <v>452</v>
      </c>
      <c r="CZ77" s="169" t="s">
        <v>1054</v>
      </c>
      <c r="DA77" s="367">
        <v>689</v>
      </c>
      <c r="DB77" s="169" t="s">
        <v>1054</v>
      </c>
      <c r="DC77" s="367">
        <v>910</v>
      </c>
      <c r="DD77" s="169" t="s">
        <v>1054</v>
      </c>
      <c r="DE77" s="367">
        <v>1162</v>
      </c>
      <c r="DF77" s="169" t="s">
        <v>1054</v>
      </c>
      <c r="DG77" s="367">
        <v>1061</v>
      </c>
      <c r="DH77" s="169" t="s">
        <v>1054</v>
      </c>
      <c r="DI77" s="367">
        <v>1129</v>
      </c>
      <c r="DJ77" s="169" t="s">
        <v>1054</v>
      </c>
      <c r="DK77" s="367">
        <v>1284</v>
      </c>
      <c r="DL77" s="169" t="s">
        <v>1054</v>
      </c>
      <c r="DM77" s="367">
        <v>1336</v>
      </c>
      <c r="DN77" s="169" t="s">
        <v>1054</v>
      </c>
      <c r="DO77" s="367">
        <v>1133</v>
      </c>
      <c r="DP77" s="169" t="s">
        <v>1054</v>
      </c>
      <c r="DQ77" s="367">
        <v>695</v>
      </c>
      <c r="DR77" s="169" t="s">
        <v>1054</v>
      </c>
      <c r="DS77" s="367">
        <v>363</v>
      </c>
      <c r="DT77" s="169" t="s">
        <v>1054</v>
      </c>
    </row>
    <row r="78" spans="2:124" ht="15">
      <c r="B78" s="734"/>
      <c r="C78" s="166" t="s">
        <v>1052</v>
      </c>
      <c r="D78" s="167" t="s">
        <v>1059</v>
      </c>
      <c r="E78" s="367">
        <v>23904</v>
      </c>
      <c r="F78" s="169" t="s">
        <v>1054</v>
      </c>
      <c r="G78" s="367">
        <v>0</v>
      </c>
      <c r="H78" s="169" t="s">
        <v>1054</v>
      </c>
      <c r="I78" s="367">
        <v>443</v>
      </c>
      <c r="J78" s="169" t="s">
        <v>1054</v>
      </c>
      <c r="K78" s="367">
        <v>452</v>
      </c>
      <c r="L78" s="169" t="s">
        <v>1054</v>
      </c>
      <c r="M78" s="367">
        <v>417</v>
      </c>
      <c r="N78" s="169" t="s">
        <v>1054</v>
      </c>
      <c r="O78" s="367">
        <v>405</v>
      </c>
      <c r="P78" s="169" t="s">
        <v>1054</v>
      </c>
      <c r="Q78" s="367">
        <v>484</v>
      </c>
      <c r="R78" s="169" t="s">
        <v>1054</v>
      </c>
      <c r="S78" s="367">
        <v>632</v>
      </c>
      <c r="T78" s="169" t="s">
        <v>1054</v>
      </c>
      <c r="U78" s="367">
        <v>871</v>
      </c>
      <c r="V78" s="169" t="s">
        <v>1054</v>
      </c>
      <c r="W78" s="367">
        <v>1054</v>
      </c>
      <c r="X78" s="169" t="s">
        <v>1054</v>
      </c>
      <c r="Y78" s="367">
        <v>1503</v>
      </c>
      <c r="Z78" s="169" t="s">
        <v>1054</v>
      </c>
      <c r="AA78" s="367">
        <v>1923</v>
      </c>
      <c r="AB78" s="169" t="s">
        <v>1054</v>
      </c>
      <c r="AC78" s="367">
        <v>2169</v>
      </c>
      <c r="AD78" s="169" t="s">
        <v>1054</v>
      </c>
      <c r="AE78" s="367">
        <v>2155</v>
      </c>
      <c r="AF78" s="169" t="s">
        <v>1054</v>
      </c>
      <c r="AG78" s="367">
        <v>1957</v>
      </c>
      <c r="AH78" s="169" t="s">
        <v>1054</v>
      </c>
      <c r="AI78" s="367">
        <v>2368</v>
      </c>
      <c r="AJ78" s="169" t="s">
        <v>1054</v>
      </c>
      <c r="AK78" s="367">
        <v>2592</v>
      </c>
      <c r="AL78" s="169" t="s">
        <v>1054</v>
      </c>
      <c r="AM78" s="367">
        <v>2318</v>
      </c>
      <c r="AN78" s="169" t="s">
        <v>1054</v>
      </c>
      <c r="AO78" s="367">
        <v>1501</v>
      </c>
      <c r="AP78" s="169" t="s">
        <v>1054</v>
      </c>
      <c r="AQ78" s="367">
        <v>660</v>
      </c>
      <c r="AR78" s="169" t="s">
        <v>1054</v>
      </c>
      <c r="AS78" s="367">
        <v>9376</v>
      </c>
      <c r="AT78" s="169" t="s">
        <v>1054</v>
      </c>
      <c r="AU78" s="367">
        <v>0</v>
      </c>
      <c r="AV78" s="169" t="s">
        <v>1054</v>
      </c>
      <c r="AW78" s="367">
        <v>252</v>
      </c>
      <c r="AX78" s="169" t="s">
        <v>1054</v>
      </c>
      <c r="AY78" s="367">
        <v>264</v>
      </c>
      <c r="AZ78" s="169" t="s">
        <v>1054</v>
      </c>
      <c r="BA78" s="367">
        <v>222</v>
      </c>
      <c r="BB78" s="169" t="s">
        <v>1054</v>
      </c>
      <c r="BC78" s="367">
        <v>186</v>
      </c>
      <c r="BD78" s="169" t="s">
        <v>1054</v>
      </c>
      <c r="BE78" s="367">
        <v>232</v>
      </c>
      <c r="BF78" s="169" t="s">
        <v>1054</v>
      </c>
      <c r="BG78" s="367">
        <v>293</v>
      </c>
      <c r="BH78" s="169" t="s">
        <v>1054</v>
      </c>
      <c r="BI78" s="367">
        <v>409</v>
      </c>
      <c r="BJ78" s="169" t="s">
        <v>1054</v>
      </c>
      <c r="BK78" s="367">
        <v>439</v>
      </c>
      <c r="BL78" s="169" t="s">
        <v>1054</v>
      </c>
      <c r="BM78" s="367">
        <v>642</v>
      </c>
      <c r="BN78" s="169" t="s">
        <v>1054</v>
      </c>
      <c r="BO78" s="367">
        <v>774</v>
      </c>
      <c r="BP78" s="169" t="s">
        <v>1054</v>
      </c>
      <c r="BQ78" s="367">
        <v>935</v>
      </c>
      <c r="BR78" s="169" t="s">
        <v>1054</v>
      </c>
      <c r="BS78" s="367">
        <v>871</v>
      </c>
      <c r="BT78" s="169" t="s">
        <v>1054</v>
      </c>
      <c r="BU78" s="367">
        <v>790</v>
      </c>
      <c r="BV78" s="169" t="s">
        <v>1054</v>
      </c>
      <c r="BW78" s="367">
        <v>824</v>
      </c>
      <c r="BX78" s="169" t="s">
        <v>1054</v>
      </c>
      <c r="BY78" s="367">
        <v>915</v>
      </c>
      <c r="BZ78" s="169" t="s">
        <v>1054</v>
      </c>
      <c r="CA78" s="367">
        <v>759</v>
      </c>
      <c r="CB78" s="169" t="s">
        <v>1054</v>
      </c>
      <c r="CC78" s="367">
        <v>410</v>
      </c>
      <c r="CD78" s="169" t="s">
        <v>1054</v>
      </c>
      <c r="CE78" s="367">
        <v>159</v>
      </c>
      <c r="CF78" s="169" t="s">
        <v>1054</v>
      </c>
      <c r="CG78" s="367">
        <v>14528</v>
      </c>
      <c r="CH78" s="169" t="s">
        <v>1054</v>
      </c>
      <c r="CI78" s="367">
        <v>0</v>
      </c>
      <c r="CJ78" s="169" t="s">
        <v>1054</v>
      </c>
      <c r="CK78" s="367">
        <v>191</v>
      </c>
      <c r="CL78" s="169" t="s">
        <v>1054</v>
      </c>
      <c r="CM78" s="367">
        <v>188</v>
      </c>
      <c r="CN78" s="169" t="s">
        <v>1054</v>
      </c>
      <c r="CO78" s="367">
        <v>195</v>
      </c>
      <c r="CP78" s="169" t="s">
        <v>1054</v>
      </c>
      <c r="CQ78" s="367">
        <v>219</v>
      </c>
      <c r="CR78" s="169" t="s">
        <v>1054</v>
      </c>
      <c r="CS78" s="367">
        <v>252</v>
      </c>
      <c r="CT78" s="169" t="s">
        <v>1054</v>
      </c>
      <c r="CU78" s="367">
        <v>339</v>
      </c>
      <c r="CV78" s="169" t="s">
        <v>1054</v>
      </c>
      <c r="CW78" s="367">
        <v>462</v>
      </c>
      <c r="CX78" s="169" t="s">
        <v>1054</v>
      </c>
      <c r="CY78" s="367">
        <v>615</v>
      </c>
      <c r="CZ78" s="169" t="s">
        <v>1054</v>
      </c>
      <c r="DA78" s="367">
        <v>861</v>
      </c>
      <c r="DB78" s="169" t="s">
        <v>1054</v>
      </c>
      <c r="DC78" s="367">
        <v>1149</v>
      </c>
      <c r="DD78" s="169" t="s">
        <v>1054</v>
      </c>
      <c r="DE78" s="367">
        <v>1234</v>
      </c>
      <c r="DF78" s="169" t="s">
        <v>1054</v>
      </c>
      <c r="DG78" s="367">
        <v>1284</v>
      </c>
      <c r="DH78" s="169" t="s">
        <v>1054</v>
      </c>
      <c r="DI78" s="367">
        <v>1167</v>
      </c>
      <c r="DJ78" s="169" t="s">
        <v>1054</v>
      </c>
      <c r="DK78" s="367">
        <v>1544</v>
      </c>
      <c r="DL78" s="169" t="s">
        <v>1054</v>
      </c>
      <c r="DM78" s="367">
        <v>1677</v>
      </c>
      <c r="DN78" s="169" t="s">
        <v>1054</v>
      </c>
      <c r="DO78" s="367">
        <v>1559</v>
      </c>
      <c r="DP78" s="169" t="s">
        <v>1054</v>
      </c>
      <c r="DQ78" s="367">
        <v>1091</v>
      </c>
      <c r="DR78" s="169" t="s">
        <v>1054</v>
      </c>
      <c r="DS78" s="367">
        <v>501</v>
      </c>
      <c r="DT78" s="169" t="s">
        <v>1054</v>
      </c>
    </row>
    <row r="79" spans="2:124" ht="15">
      <c r="B79" s="734"/>
      <c r="C79" s="166" t="s">
        <v>1060</v>
      </c>
      <c r="D79" s="167" t="s">
        <v>1061</v>
      </c>
      <c r="E79" s="367">
        <v>5199</v>
      </c>
      <c r="F79" s="169" t="s">
        <v>1054</v>
      </c>
      <c r="G79" s="367">
        <v>0</v>
      </c>
      <c r="H79" s="169" t="s">
        <v>1054</v>
      </c>
      <c r="I79" s="367">
        <v>76</v>
      </c>
      <c r="J79" s="169" t="s">
        <v>1054</v>
      </c>
      <c r="K79" s="367">
        <v>95</v>
      </c>
      <c r="L79" s="169" t="s">
        <v>1054</v>
      </c>
      <c r="M79" s="367">
        <v>80</v>
      </c>
      <c r="N79" s="169" t="s">
        <v>1054</v>
      </c>
      <c r="O79" s="367">
        <v>88</v>
      </c>
      <c r="P79" s="169" t="s">
        <v>1054</v>
      </c>
      <c r="Q79" s="367">
        <v>85</v>
      </c>
      <c r="R79" s="169" t="s">
        <v>1054</v>
      </c>
      <c r="S79" s="367">
        <v>137</v>
      </c>
      <c r="T79" s="169" t="s">
        <v>1054</v>
      </c>
      <c r="U79" s="367">
        <v>179</v>
      </c>
      <c r="V79" s="169" t="s">
        <v>1054</v>
      </c>
      <c r="W79" s="367">
        <v>207</v>
      </c>
      <c r="X79" s="169" t="s">
        <v>1054</v>
      </c>
      <c r="Y79" s="367">
        <v>314</v>
      </c>
      <c r="Z79" s="169" t="s">
        <v>1054</v>
      </c>
      <c r="AA79" s="367">
        <v>416</v>
      </c>
      <c r="AB79" s="169" t="s">
        <v>1054</v>
      </c>
      <c r="AC79" s="367">
        <v>444</v>
      </c>
      <c r="AD79" s="169" t="s">
        <v>1054</v>
      </c>
      <c r="AE79" s="367">
        <v>506</v>
      </c>
      <c r="AF79" s="169" t="s">
        <v>1054</v>
      </c>
      <c r="AG79" s="367">
        <v>479</v>
      </c>
      <c r="AH79" s="169" t="s">
        <v>1054</v>
      </c>
      <c r="AI79" s="367">
        <v>560</v>
      </c>
      <c r="AJ79" s="169" t="s">
        <v>1054</v>
      </c>
      <c r="AK79" s="367">
        <v>571</v>
      </c>
      <c r="AL79" s="169" t="s">
        <v>1054</v>
      </c>
      <c r="AM79" s="367">
        <v>491</v>
      </c>
      <c r="AN79" s="169" t="s">
        <v>1054</v>
      </c>
      <c r="AO79" s="367">
        <v>333</v>
      </c>
      <c r="AP79" s="169" t="s">
        <v>1054</v>
      </c>
      <c r="AQ79" s="367">
        <v>138</v>
      </c>
      <c r="AR79" s="169" t="s">
        <v>1054</v>
      </c>
      <c r="AS79" s="367">
        <v>2009</v>
      </c>
      <c r="AT79" s="169" t="s">
        <v>1054</v>
      </c>
      <c r="AU79" s="367">
        <v>0</v>
      </c>
      <c r="AV79" s="169" t="s">
        <v>1054</v>
      </c>
      <c r="AW79" s="367">
        <v>44</v>
      </c>
      <c r="AX79" s="169" t="s">
        <v>1054</v>
      </c>
      <c r="AY79" s="367">
        <v>56</v>
      </c>
      <c r="AZ79" s="169" t="s">
        <v>1054</v>
      </c>
      <c r="BA79" s="367">
        <v>35</v>
      </c>
      <c r="BB79" s="169" t="s">
        <v>1054</v>
      </c>
      <c r="BC79" s="367">
        <v>38</v>
      </c>
      <c r="BD79" s="169" t="s">
        <v>1054</v>
      </c>
      <c r="BE79" s="367">
        <v>37</v>
      </c>
      <c r="BF79" s="169" t="s">
        <v>1054</v>
      </c>
      <c r="BG79" s="367">
        <v>62</v>
      </c>
      <c r="BH79" s="169" t="s">
        <v>1054</v>
      </c>
      <c r="BI79" s="367">
        <v>75</v>
      </c>
      <c r="BJ79" s="169" t="s">
        <v>1054</v>
      </c>
      <c r="BK79" s="367">
        <v>86</v>
      </c>
      <c r="BL79" s="169" t="s">
        <v>1054</v>
      </c>
      <c r="BM79" s="367">
        <v>132</v>
      </c>
      <c r="BN79" s="169" t="s">
        <v>1054</v>
      </c>
      <c r="BO79" s="367">
        <v>177</v>
      </c>
      <c r="BP79" s="169" t="s">
        <v>1054</v>
      </c>
      <c r="BQ79" s="367">
        <v>192</v>
      </c>
      <c r="BR79" s="169" t="s">
        <v>1054</v>
      </c>
      <c r="BS79" s="367">
        <v>210</v>
      </c>
      <c r="BT79" s="169" t="s">
        <v>1054</v>
      </c>
      <c r="BU79" s="367">
        <v>170</v>
      </c>
      <c r="BV79" s="169" t="s">
        <v>1054</v>
      </c>
      <c r="BW79" s="367">
        <v>211</v>
      </c>
      <c r="BX79" s="169" t="s">
        <v>1054</v>
      </c>
      <c r="BY79" s="367">
        <v>194</v>
      </c>
      <c r="BZ79" s="169" t="s">
        <v>1054</v>
      </c>
      <c r="CA79" s="367">
        <v>182</v>
      </c>
      <c r="CB79" s="169" t="s">
        <v>1054</v>
      </c>
      <c r="CC79" s="367">
        <v>81</v>
      </c>
      <c r="CD79" s="169" t="s">
        <v>1054</v>
      </c>
      <c r="CE79" s="367">
        <v>27</v>
      </c>
      <c r="CF79" s="169" t="s">
        <v>1054</v>
      </c>
      <c r="CG79" s="367">
        <v>3190</v>
      </c>
      <c r="CH79" s="169" t="s">
        <v>1054</v>
      </c>
      <c r="CI79" s="367">
        <v>0</v>
      </c>
      <c r="CJ79" s="169" t="s">
        <v>1054</v>
      </c>
      <c r="CK79" s="367">
        <v>32</v>
      </c>
      <c r="CL79" s="169" t="s">
        <v>1054</v>
      </c>
      <c r="CM79" s="367">
        <v>39</v>
      </c>
      <c r="CN79" s="169" t="s">
        <v>1054</v>
      </c>
      <c r="CO79" s="367">
        <v>45</v>
      </c>
      <c r="CP79" s="169" t="s">
        <v>1054</v>
      </c>
      <c r="CQ79" s="367">
        <v>50</v>
      </c>
      <c r="CR79" s="169" t="s">
        <v>1054</v>
      </c>
      <c r="CS79" s="367">
        <v>48</v>
      </c>
      <c r="CT79" s="169" t="s">
        <v>1054</v>
      </c>
      <c r="CU79" s="367">
        <v>75</v>
      </c>
      <c r="CV79" s="169" t="s">
        <v>1054</v>
      </c>
      <c r="CW79" s="367">
        <v>104</v>
      </c>
      <c r="CX79" s="169" t="s">
        <v>1054</v>
      </c>
      <c r="CY79" s="367">
        <v>121</v>
      </c>
      <c r="CZ79" s="169" t="s">
        <v>1054</v>
      </c>
      <c r="DA79" s="367">
        <v>182</v>
      </c>
      <c r="DB79" s="169" t="s">
        <v>1054</v>
      </c>
      <c r="DC79" s="367">
        <v>239</v>
      </c>
      <c r="DD79" s="169" t="s">
        <v>1054</v>
      </c>
      <c r="DE79" s="367">
        <v>252</v>
      </c>
      <c r="DF79" s="169" t="s">
        <v>1054</v>
      </c>
      <c r="DG79" s="367">
        <v>296</v>
      </c>
      <c r="DH79" s="169" t="s">
        <v>1054</v>
      </c>
      <c r="DI79" s="367">
        <v>309</v>
      </c>
      <c r="DJ79" s="169" t="s">
        <v>1054</v>
      </c>
      <c r="DK79" s="367">
        <v>349</v>
      </c>
      <c r="DL79" s="169" t="s">
        <v>1054</v>
      </c>
      <c r="DM79" s="367">
        <v>377</v>
      </c>
      <c r="DN79" s="169" t="s">
        <v>1054</v>
      </c>
      <c r="DO79" s="367">
        <v>309</v>
      </c>
      <c r="DP79" s="169" t="s">
        <v>1054</v>
      </c>
      <c r="DQ79" s="367">
        <v>252</v>
      </c>
      <c r="DR79" s="169" t="s">
        <v>1054</v>
      </c>
      <c r="DS79" s="367">
        <v>111</v>
      </c>
      <c r="DT79" s="169" t="s">
        <v>1054</v>
      </c>
    </row>
    <row r="80" spans="2:124" ht="15">
      <c r="B80" s="734"/>
      <c r="C80" s="166" t="s">
        <v>1062</v>
      </c>
      <c r="D80" s="167" t="s">
        <v>1063</v>
      </c>
      <c r="E80" s="367">
        <v>1596</v>
      </c>
      <c r="F80" s="169" t="s">
        <v>1054</v>
      </c>
      <c r="G80" s="367">
        <v>0</v>
      </c>
      <c r="H80" s="169" t="s">
        <v>1054</v>
      </c>
      <c r="I80" s="367">
        <v>17</v>
      </c>
      <c r="J80" s="169" t="s">
        <v>1054</v>
      </c>
      <c r="K80" s="367">
        <v>15</v>
      </c>
      <c r="L80" s="169" t="s">
        <v>1054</v>
      </c>
      <c r="M80" s="367">
        <v>13</v>
      </c>
      <c r="N80" s="169" t="s">
        <v>1054</v>
      </c>
      <c r="O80" s="367">
        <v>4</v>
      </c>
      <c r="P80" s="169" t="s">
        <v>1054</v>
      </c>
      <c r="Q80" s="367">
        <v>30</v>
      </c>
      <c r="R80" s="169" t="s">
        <v>1054</v>
      </c>
      <c r="S80" s="367">
        <v>23</v>
      </c>
      <c r="T80" s="169" t="s">
        <v>1054</v>
      </c>
      <c r="U80" s="367">
        <v>25</v>
      </c>
      <c r="V80" s="169" t="s">
        <v>1054</v>
      </c>
      <c r="W80" s="367">
        <v>41</v>
      </c>
      <c r="X80" s="169" t="s">
        <v>1054</v>
      </c>
      <c r="Y80" s="367">
        <v>67</v>
      </c>
      <c r="Z80" s="169" t="s">
        <v>1054</v>
      </c>
      <c r="AA80" s="367">
        <v>88</v>
      </c>
      <c r="AB80" s="169" t="s">
        <v>1054</v>
      </c>
      <c r="AC80" s="367">
        <v>93</v>
      </c>
      <c r="AD80" s="169" t="s">
        <v>1054</v>
      </c>
      <c r="AE80" s="367">
        <v>126</v>
      </c>
      <c r="AF80" s="169" t="s">
        <v>1054</v>
      </c>
      <c r="AG80" s="367">
        <v>162</v>
      </c>
      <c r="AH80" s="169" t="s">
        <v>1054</v>
      </c>
      <c r="AI80" s="367">
        <v>200</v>
      </c>
      <c r="AJ80" s="169" t="s">
        <v>1054</v>
      </c>
      <c r="AK80" s="367">
        <v>250</v>
      </c>
      <c r="AL80" s="169" t="s">
        <v>1054</v>
      </c>
      <c r="AM80" s="367">
        <v>236</v>
      </c>
      <c r="AN80" s="169" t="s">
        <v>1054</v>
      </c>
      <c r="AO80" s="367">
        <v>150</v>
      </c>
      <c r="AP80" s="169" t="s">
        <v>1054</v>
      </c>
      <c r="AQ80" s="367">
        <v>56</v>
      </c>
      <c r="AR80" s="169" t="s">
        <v>1054</v>
      </c>
      <c r="AS80" s="367">
        <v>658</v>
      </c>
      <c r="AT80" s="169" t="s">
        <v>1054</v>
      </c>
      <c r="AU80" s="367">
        <v>0</v>
      </c>
      <c r="AV80" s="169" t="s">
        <v>1054</v>
      </c>
      <c r="AW80" s="367">
        <v>10</v>
      </c>
      <c r="AX80" s="169" t="s">
        <v>1054</v>
      </c>
      <c r="AY80" s="367">
        <v>12</v>
      </c>
      <c r="AZ80" s="169" t="s">
        <v>1054</v>
      </c>
      <c r="BA80" s="367">
        <v>8</v>
      </c>
      <c r="BB80" s="169" t="s">
        <v>1054</v>
      </c>
      <c r="BC80" s="367">
        <v>4</v>
      </c>
      <c r="BD80" s="169" t="s">
        <v>1054</v>
      </c>
      <c r="BE80" s="367">
        <v>15</v>
      </c>
      <c r="BF80" s="169" t="s">
        <v>1054</v>
      </c>
      <c r="BG80" s="367">
        <v>14</v>
      </c>
      <c r="BH80" s="169" t="s">
        <v>1054</v>
      </c>
      <c r="BI80" s="367">
        <v>10</v>
      </c>
      <c r="BJ80" s="169" t="s">
        <v>1054</v>
      </c>
      <c r="BK80" s="367">
        <v>21</v>
      </c>
      <c r="BL80" s="169" t="s">
        <v>1054</v>
      </c>
      <c r="BM80" s="367">
        <v>30</v>
      </c>
      <c r="BN80" s="169" t="s">
        <v>1054</v>
      </c>
      <c r="BO80" s="367">
        <v>41</v>
      </c>
      <c r="BP80" s="169" t="s">
        <v>1054</v>
      </c>
      <c r="BQ80" s="367">
        <v>38</v>
      </c>
      <c r="BR80" s="169" t="s">
        <v>1054</v>
      </c>
      <c r="BS80" s="367">
        <v>42</v>
      </c>
      <c r="BT80" s="169" t="s">
        <v>1054</v>
      </c>
      <c r="BU80" s="367">
        <v>75</v>
      </c>
      <c r="BV80" s="169" t="s">
        <v>1054</v>
      </c>
      <c r="BW80" s="367">
        <v>75</v>
      </c>
      <c r="BX80" s="169" t="s">
        <v>1054</v>
      </c>
      <c r="BY80" s="367">
        <v>96</v>
      </c>
      <c r="BZ80" s="169" t="s">
        <v>1054</v>
      </c>
      <c r="CA80" s="367">
        <v>90</v>
      </c>
      <c r="CB80" s="169" t="s">
        <v>1054</v>
      </c>
      <c r="CC80" s="367">
        <v>62</v>
      </c>
      <c r="CD80" s="169" t="s">
        <v>1054</v>
      </c>
      <c r="CE80" s="367">
        <v>15</v>
      </c>
      <c r="CF80" s="169" t="s">
        <v>1054</v>
      </c>
      <c r="CG80" s="367">
        <v>938</v>
      </c>
      <c r="CH80" s="169" t="s">
        <v>1054</v>
      </c>
      <c r="CI80" s="367">
        <v>0</v>
      </c>
      <c r="CJ80" s="169" t="s">
        <v>1054</v>
      </c>
      <c r="CK80" s="367">
        <v>7</v>
      </c>
      <c r="CL80" s="169" t="s">
        <v>1054</v>
      </c>
      <c r="CM80" s="367">
        <v>3</v>
      </c>
      <c r="CN80" s="169" t="s">
        <v>1054</v>
      </c>
      <c r="CO80" s="367">
        <v>5</v>
      </c>
      <c r="CP80" s="169" t="s">
        <v>1054</v>
      </c>
      <c r="CQ80" s="367">
        <v>0</v>
      </c>
      <c r="CR80" s="169" t="s">
        <v>1054</v>
      </c>
      <c r="CS80" s="367">
        <v>15</v>
      </c>
      <c r="CT80" s="169" t="s">
        <v>1054</v>
      </c>
      <c r="CU80" s="367">
        <v>9</v>
      </c>
      <c r="CV80" s="169" t="s">
        <v>1054</v>
      </c>
      <c r="CW80" s="367">
        <v>15</v>
      </c>
      <c r="CX80" s="169" t="s">
        <v>1054</v>
      </c>
      <c r="CY80" s="367">
        <v>20</v>
      </c>
      <c r="CZ80" s="169" t="s">
        <v>1054</v>
      </c>
      <c r="DA80" s="367">
        <v>37</v>
      </c>
      <c r="DB80" s="169" t="s">
        <v>1054</v>
      </c>
      <c r="DC80" s="367">
        <v>47</v>
      </c>
      <c r="DD80" s="169" t="s">
        <v>1054</v>
      </c>
      <c r="DE80" s="367">
        <v>55</v>
      </c>
      <c r="DF80" s="169" t="s">
        <v>1054</v>
      </c>
      <c r="DG80" s="367">
        <v>84</v>
      </c>
      <c r="DH80" s="169" t="s">
        <v>1054</v>
      </c>
      <c r="DI80" s="367">
        <v>87</v>
      </c>
      <c r="DJ80" s="169" t="s">
        <v>1054</v>
      </c>
      <c r="DK80" s="367">
        <v>125</v>
      </c>
      <c r="DL80" s="169" t="s">
        <v>1054</v>
      </c>
      <c r="DM80" s="367">
        <v>154</v>
      </c>
      <c r="DN80" s="169" t="s">
        <v>1054</v>
      </c>
      <c r="DO80" s="367">
        <v>146</v>
      </c>
      <c r="DP80" s="169" t="s">
        <v>1054</v>
      </c>
      <c r="DQ80" s="367">
        <v>88</v>
      </c>
      <c r="DR80" s="169" t="s">
        <v>1054</v>
      </c>
      <c r="DS80" s="367">
        <v>41</v>
      </c>
      <c r="DT80" s="169" t="s">
        <v>1054</v>
      </c>
    </row>
    <row r="81" spans="2:124" ht="15">
      <c r="B81" s="734"/>
      <c r="C81" s="166" t="s">
        <v>1064</v>
      </c>
      <c r="D81" s="167" t="s">
        <v>1065</v>
      </c>
      <c r="E81" s="367">
        <v>8610</v>
      </c>
      <c r="F81" s="169" t="s">
        <v>1054</v>
      </c>
      <c r="G81" s="367">
        <v>0</v>
      </c>
      <c r="H81" s="169" t="s">
        <v>1054</v>
      </c>
      <c r="I81" s="367">
        <v>119</v>
      </c>
      <c r="J81" s="169" t="s">
        <v>1054</v>
      </c>
      <c r="K81" s="367">
        <v>130</v>
      </c>
      <c r="L81" s="169" t="s">
        <v>1054</v>
      </c>
      <c r="M81" s="367">
        <v>128</v>
      </c>
      <c r="N81" s="169" t="s">
        <v>1054</v>
      </c>
      <c r="O81" s="367">
        <v>99</v>
      </c>
      <c r="P81" s="169" t="s">
        <v>1054</v>
      </c>
      <c r="Q81" s="367">
        <v>139</v>
      </c>
      <c r="R81" s="169" t="s">
        <v>1054</v>
      </c>
      <c r="S81" s="367">
        <v>202</v>
      </c>
      <c r="T81" s="169" t="s">
        <v>1054</v>
      </c>
      <c r="U81" s="367">
        <v>267</v>
      </c>
      <c r="V81" s="169" t="s">
        <v>1054</v>
      </c>
      <c r="W81" s="367">
        <v>282</v>
      </c>
      <c r="X81" s="169" t="s">
        <v>1054</v>
      </c>
      <c r="Y81" s="367">
        <v>498</v>
      </c>
      <c r="Z81" s="169" t="s">
        <v>1054</v>
      </c>
      <c r="AA81" s="367">
        <v>574</v>
      </c>
      <c r="AB81" s="169" t="s">
        <v>1054</v>
      </c>
      <c r="AC81" s="367">
        <v>683</v>
      </c>
      <c r="AD81" s="169" t="s">
        <v>1054</v>
      </c>
      <c r="AE81" s="367">
        <v>778</v>
      </c>
      <c r="AF81" s="169" t="s">
        <v>1054</v>
      </c>
      <c r="AG81" s="367">
        <v>857</v>
      </c>
      <c r="AH81" s="169" t="s">
        <v>1054</v>
      </c>
      <c r="AI81" s="367">
        <v>967</v>
      </c>
      <c r="AJ81" s="169" t="s">
        <v>1054</v>
      </c>
      <c r="AK81" s="367">
        <v>1168</v>
      </c>
      <c r="AL81" s="169" t="s">
        <v>1054</v>
      </c>
      <c r="AM81" s="367">
        <v>917</v>
      </c>
      <c r="AN81" s="169" t="s">
        <v>1054</v>
      </c>
      <c r="AO81" s="367">
        <v>556</v>
      </c>
      <c r="AP81" s="169" t="s">
        <v>1054</v>
      </c>
      <c r="AQ81" s="367">
        <v>246</v>
      </c>
      <c r="AR81" s="169" t="s">
        <v>1054</v>
      </c>
      <c r="AS81" s="367">
        <v>3453</v>
      </c>
      <c r="AT81" s="169" t="s">
        <v>1054</v>
      </c>
      <c r="AU81" s="367">
        <v>0</v>
      </c>
      <c r="AV81" s="169" t="s">
        <v>1054</v>
      </c>
      <c r="AW81" s="367">
        <v>67</v>
      </c>
      <c r="AX81" s="169" t="s">
        <v>1054</v>
      </c>
      <c r="AY81" s="367">
        <v>80</v>
      </c>
      <c r="AZ81" s="169" t="s">
        <v>1054</v>
      </c>
      <c r="BA81" s="367">
        <v>66</v>
      </c>
      <c r="BB81" s="169" t="s">
        <v>1054</v>
      </c>
      <c r="BC81" s="367">
        <v>50</v>
      </c>
      <c r="BD81" s="169" t="s">
        <v>1054</v>
      </c>
      <c r="BE81" s="367">
        <v>68</v>
      </c>
      <c r="BF81" s="169" t="s">
        <v>1054</v>
      </c>
      <c r="BG81" s="367">
        <v>96</v>
      </c>
      <c r="BH81" s="169" t="s">
        <v>1054</v>
      </c>
      <c r="BI81" s="367">
        <v>136</v>
      </c>
      <c r="BJ81" s="169" t="s">
        <v>1054</v>
      </c>
      <c r="BK81" s="367">
        <v>132</v>
      </c>
      <c r="BL81" s="169" t="s">
        <v>1054</v>
      </c>
      <c r="BM81" s="367">
        <v>219</v>
      </c>
      <c r="BN81" s="169" t="s">
        <v>1054</v>
      </c>
      <c r="BO81" s="367">
        <v>247</v>
      </c>
      <c r="BP81" s="169" t="s">
        <v>1054</v>
      </c>
      <c r="BQ81" s="367">
        <v>280</v>
      </c>
      <c r="BR81" s="169" t="s">
        <v>1054</v>
      </c>
      <c r="BS81" s="367">
        <v>338</v>
      </c>
      <c r="BT81" s="169" t="s">
        <v>1054</v>
      </c>
      <c r="BU81" s="367">
        <v>330</v>
      </c>
      <c r="BV81" s="169" t="s">
        <v>1054</v>
      </c>
      <c r="BW81" s="367">
        <v>362</v>
      </c>
      <c r="BX81" s="169" t="s">
        <v>1054</v>
      </c>
      <c r="BY81" s="367">
        <v>439</v>
      </c>
      <c r="BZ81" s="169" t="s">
        <v>1054</v>
      </c>
      <c r="CA81" s="367">
        <v>312</v>
      </c>
      <c r="CB81" s="169" t="s">
        <v>1054</v>
      </c>
      <c r="CC81" s="367">
        <v>171</v>
      </c>
      <c r="CD81" s="169" t="s">
        <v>1054</v>
      </c>
      <c r="CE81" s="367">
        <v>60</v>
      </c>
      <c r="CF81" s="169" t="s">
        <v>1054</v>
      </c>
      <c r="CG81" s="367">
        <v>5157</v>
      </c>
      <c r="CH81" s="169" t="s">
        <v>1054</v>
      </c>
      <c r="CI81" s="367">
        <v>0</v>
      </c>
      <c r="CJ81" s="169" t="s">
        <v>1054</v>
      </c>
      <c r="CK81" s="367">
        <v>52</v>
      </c>
      <c r="CL81" s="169" t="s">
        <v>1054</v>
      </c>
      <c r="CM81" s="367">
        <v>50</v>
      </c>
      <c r="CN81" s="169" t="s">
        <v>1054</v>
      </c>
      <c r="CO81" s="367">
        <v>62</v>
      </c>
      <c r="CP81" s="169" t="s">
        <v>1054</v>
      </c>
      <c r="CQ81" s="367">
        <v>49</v>
      </c>
      <c r="CR81" s="169" t="s">
        <v>1054</v>
      </c>
      <c r="CS81" s="367">
        <v>71</v>
      </c>
      <c r="CT81" s="169" t="s">
        <v>1054</v>
      </c>
      <c r="CU81" s="367">
        <v>106</v>
      </c>
      <c r="CV81" s="169" t="s">
        <v>1054</v>
      </c>
      <c r="CW81" s="367">
        <v>131</v>
      </c>
      <c r="CX81" s="169" t="s">
        <v>1054</v>
      </c>
      <c r="CY81" s="367">
        <v>150</v>
      </c>
      <c r="CZ81" s="169" t="s">
        <v>1054</v>
      </c>
      <c r="DA81" s="367">
        <v>279</v>
      </c>
      <c r="DB81" s="169" t="s">
        <v>1054</v>
      </c>
      <c r="DC81" s="367">
        <v>327</v>
      </c>
      <c r="DD81" s="169" t="s">
        <v>1054</v>
      </c>
      <c r="DE81" s="367">
        <v>403</v>
      </c>
      <c r="DF81" s="169" t="s">
        <v>1054</v>
      </c>
      <c r="DG81" s="367">
        <v>440</v>
      </c>
      <c r="DH81" s="169" t="s">
        <v>1054</v>
      </c>
      <c r="DI81" s="367">
        <v>527</v>
      </c>
      <c r="DJ81" s="169" t="s">
        <v>1054</v>
      </c>
      <c r="DK81" s="367">
        <v>605</v>
      </c>
      <c r="DL81" s="169" t="s">
        <v>1054</v>
      </c>
      <c r="DM81" s="367">
        <v>729</v>
      </c>
      <c r="DN81" s="169" t="s">
        <v>1054</v>
      </c>
      <c r="DO81" s="367">
        <v>605</v>
      </c>
      <c r="DP81" s="169" t="s">
        <v>1054</v>
      </c>
      <c r="DQ81" s="367">
        <v>385</v>
      </c>
      <c r="DR81" s="169" t="s">
        <v>1054</v>
      </c>
      <c r="DS81" s="367">
        <v>186</v>
      </c>
      <c r="DT81" s="169" t="s">
        <v>1054</v>
      </c>
    </row>
    <row r="82" spans="2:124" ht="15">
      <c r="B82" s="368" t="s">
        <v>930</v>
      </c>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69"/>
      <c r="AP82" s="369"/>
      <c r="AQ82" s="369"/>
      <c r="AR82" s="369"/>
      <c r="AS82" s="369"/>
      <c r="AT82" s="369"/>
      <c r="AU82" s="369"/>
      <c r="AV82" s="369"/>
      <c r="AW82" s="369"/>
      <c r="AX82" s="369"/>
      <c r="AY82" s="369"/>
      <c r="AZ82" s="369"/>
      <c r="BA82" s="369"/>
      <c r="BB82" s="369"/>
      <c r="BC82" s="369"/>
      <c r="BD82" s="369"/>
      <c r="BE82" s="369"/>
      <c r="BF82" s="369"/>
      <c r="BG82" s="369"/>
      <c r="BH82" s="369"/>
      <c r="BI82" s="369"/>
      <c r="BJ82" s="369"/>
      <c r="BK82" s="369"/>
      <c r="BL82" s="369"/>
      <c r="BM82" s="369"/>
      <c r="BN82" s="369"/>
      <c r="BO82" s="369"/>
      <c r="BP82" s="369"/>
      <c r="BQ82" s="369"/>
      <c r="BR82" s="369"/>
      <c r="BS82" s="369"/>
      <c r="BT82" s="369"/>
      <c r="BU82" s="369"/>
      <c r="BV82" s="369"/>
      <c r="BW82" s="369"/>
      <c r="BX82" s="369"/>
      <c r="BY82" s="369"/>
      <c r="BZ82" s="369"/>
      <c r="CA82" s="369"/>
      <c r="CB82" s="369"/>
      <c r="CC82" s="369"/>
      <c r="CD82" s="369"/>
      <c r="CE82" s="369"/>
      <c r="CF82" s="369"/>
      <c r="CG82" s="369"/>
      <c r="CH82" s="369"/>
      <c r="CI82" s="369"/>
      <c r="CJ82" s="369"/>
      <c r="CK82" s="369"/>
      <c r="CL82" s="369"/>
      <c r="CM82" s="369"/>
      <c r="CN82" s="369"/>
      <c r="CO82" s="369"/>
      <c r="CP82" s="369"/>
      <c r="CQ82" s="369"/>
      <c r="CR82" s="369"/>
      <c r="CS82" s="369"/>
      <c r="CT82" s="369"/>
      <c r="CU82" s="369"/>
      <c r="CV82" s="369"/>
      <c r="CW82" s="369"/>
      <c r="CX82" s="369"/>
      <c r="CY82" s="369"/>
      <c r="CZ82" s="369"/>
      <c r="DA82" s="369"/>
      <c r="DB82" s="369"/>
      <c r="DC82" s="369"/>
      <c r="DD82" s="369"/>
      <c r="DE82" s="369"/>
      <c r="DF82" s="369"/>
      <c r="DG82" s="369"/>
      <c r="DH82" s="369"/>
      <c r="DI82" s="369"/>
      <c r="DJ82" s="369"/>
      <c r="DK82" s="369"/>
      <c r="DL82" s="369"/>
      <c r="DM82" s="369"/>
      <c r="DN82" s="369"/>
      <c r="DO82" s="369"/>
      <c r="DP82" s="369"/>
      <c r="DQ82" s="369"/>
      <c r="DR82" s="369"/>
      <c r="DS82" s="369"/>
      <c r="DT82" s="369"/>
    </row>
    <row r="84" ht="15.75" thickBot="1"/>
    <row r="85" spans="2:6" ht="15.75" thickBot="1">
      <c r="B85" s="649" t="s">
        <v>941</v>
      </c>
      <c r="C85" s="650"/>
      <c r="D85" s="650"/>
      <c r="E85" s="650"/>
      <c r="F85" s="651"/>
    </row>
    <row r="88" spans="2:46" ht="15">
      <c r="B88" s="496" t="s">
        <v>1049</v>
      </c>
      <c r="C88" s="496" t="s">
        <v>116</v>
      </c>
      <c r="D88" s="496"/>
      <c r="E88" s="496" t="s">
        <v>932</v>
      </c>
      <c r="F88" s="496"/>
      <c r="G88" s="496"/>
      <c r="H88" s="496"/>
      <c r="I88" s="496"/>
      <c r="J88" s="496"/>
      <c r="K88" s="496"/>
      <c r="L88" s="496"/>
      <c r="M88" s="496"/>
      <c r="N88" s="496"/>
      <c r="O88" s="496"/>
      <c r="P88" s="496"/>
      <c r="Q88" s="496"/>
      <c r="R88" s="496"/>
      <c r="S88" s="496"/>
      <c r="T88" s="496"/>
      <c r="U88" s="496"/>
      <c r="V88" s="496"/>
      <c r="W88" s="496"/>
      <c r="X88" s="496"/>
      <c r="Y88" s="496"/>
      <c r="Z88" s="496"/>
      <c r="AA88" s="496"/>
      <c r="AB88" s="496"/>
      <c r="AC88" s="496"/>
      <c r="AD88" s="496"/>
      <c r="AE88" s="496"/>
      <c r="AF88" s="496"/>
      <c r="AG88" s="496"/>
      <c r="AH88" s="496"/>
      <c r="AI88" s="496"/>
      <c r="AJ88" s="496"/>
      <c r="AK88" s="496"/>
      <c r="AL88" s="496"/>
      <c r="AM88" s="496"/>
      <c r="AN88" s="496"/>
      <c r="AO88" s="496"/>
      <c r="AP88" s="496"/>
      <c r="AQ88" s="496"/>
      <c r="AR88" s="496"/>
      <c r="AS88" s="496"/>
      <c r="AT88" s="496"/>
    </row>
    <row r="89" spans="2:46" ht="15">
      <c r="B89" s="496"/>
      <c r="C89" s="496"/>
      <c r="D89" s="496"/>
      <c r="E89" s="496" t="s">
        <v>119</v>
      </c>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c r="AP89" s="496"/>
      <c r="AQ89" s="496"/>
      <c r="AR89" s="496"/>
      <c r="AS89" s="496"/>
      <c r="AT89" s="496"/>
    </row>
    <row r="90" spans="2:46" ht="15">
      <c r="B90" s="496"/>
      <c r="C90" s="496"/>
      <c r="D90" s="496"/>
      <c r="E90" s="496" t="s">
        <v>120</v>
      </c>
      <c r="F90" s="496"/>
      <c r="G90" s="496"/>
      <c r="H90" s="496"/>
      <c r="I90" s="496"/>
      <c r="J90" s="496"/>
      <c r="K90" s="496"/>
      <c r="L90" s="496"/>
      <c r="M90" s="496"/>
      <c r="N90" s="496"/>
      <c r="O90" s="496"/>
      <c r="P90" s="496"/>
      <c r="Q90" s="496"/>
      <c r="R90" s="496"/>
      <c r="S90" s="496" t="s">
        <v>128</v>
      </c>
      <c r="T90" s="496"/>
      <c r="U90" s="496"/>
      <c r="V90" s="496"/>
      <c r="W90" s="496"/>
      <c r="X90" s="496"/>
      <c r="Y90" s="496"/>
      <c r="Z90" s="496"/>
      <c r="AA90" s="496"/>
      <c r="AB90" s="496"/>
      <c r="AC90" s="496"/>
      <c r="AD90" s="496"/>
      <c r="AE90" s="496"/>
      <c r="AF90" s="496"/>
      <c r="AG90" s="496" t="s">
        <v>129</v>
      </c>
      <c r="AH90" s="496"/>
      <c r="AI90" s="496"/>
      <c r="AJ90" s="496"/>
      <c r="AK90" s="496"/>
      <c r="AL90" s="496"/>
      <c r="AM90" s="496"/>
      <c r="AN90" s="496"/>
      <c r="AO90" s="496"/>
      <c r="AP90" s="496"/>
      <c r="AQ90" s="496"/>
      <c r="AR90" s="496"/>
      <c r="AS90" s="496"/>
      <c r="AT90" s="496"/>
    </row>
    <row r="91" spans="2:46" ht="15">
      <c r="B91" s="496"/>
      <c r="C91" s="496"/>
      <c r="D91" s="496"/>
      <c r="E91" s="496" t="s">
        <v>141</v>
      </c>
      <c r="F91" s="496"/>
      <c r="G91" s="496"/>
      <c r="H91" s="496"/>
      <c r="I91" s="496"/>
      <c r="J91" s="496"/>
      <c r="K91" s="496"/>
      <c r="L91" s="496"/>
      <c r="M91" s="496"/>
      <c r="N91" s="496"/>
      <c r="O91" s="496"/>
      <c r="P91" s="496"/>
      <c r="Q91" s="496"/>
      <c r="R91" s="496"/>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c r="AP91" s="496"/>
      <c r="AQ91" s="496"/>
      <c r="AR91" s="496"/>
      <c r="AS91" s="496"/>
      <c r="AT91" s="496"/>
    </row>
    <row r="92" spans="2:46" ht="15">
      <c r="B92" s="496"/>
      <c r="C92" s="496"/>
      <c r="D92" s="496"/>
      <c r="E92" s="496" t="s">
        <v>130</v>
      </c>
      <c r="F92" s="496"/>
      <c r="G92" s="496"/>
      <c r="H92" s="496"/>
      <c r="I92" s="496"/>
      <c r="J92" s="496"/>
      <c r="K92" s="496"/>
      <c r="L92" s="496"/>
      <c r="M92" s="496"/>
      <c r="N92" s="496"/>
      <c r="O92" s="496"/>
      <c r="P92" s="496"/>
      <c r="Q92" s="496"/>
      <c r="R92" s="496"/>
      <c r="S92" s="496"/>
      <c r="T92" s="496"/>
      <c r="U92" s="496"/>
      <c r="V92" s="496"/>
      <c r="W92" s="496"/>
      <c r="X92" s="496"/>
      <c r="Y92" s="496"/>
      <c r="Z92" s="496"/>
      <c r="AA92" s="496"/>
      <c r="AB92" s="496"/>
      <c r="AC92" s="496"/>
      <c r="AD92" s="496"/>
      <c r="AE92" s="496"/>
      <c r="AF92" s="496"/>
      <c r="AG92" s="496"/>
      <c r="AH92" s="496"/>
      <c r="AI92" s="496"/>
      <c r="AJ92" s="496"/>
      <c r="AK92" s="496"/>
      <c r="AL92" s="496"/>
      <c r="AM92" s="496"/>
      <c r="AN92" s="496"/>
      <c r="AO92" s="496"/>
      <c r="AP92" s="496"/>
      <c r="AQ92" s="496"/>
      <c r="AR92" s="496"/>
      <c r="AS92" s="496"/>
      <c r="AT92" s="496"/>
    </row>
    <row r="93" spans="2:46" ht="15">
      <c r="B93" s="496"/>
      <c r="C93" s="496"/>
      <c r="D93" s="496"/>
      <c r="E93" s="496" t="s">
        <v>933</v>
      </c>
      <c r="F93" s="496"/>
      <c r="G93" s="496"/>
      <c r="H93" s="496"/>
      <c r="I93" s="496"/>
      <c r="J93" s="496"/>
      <c r="K93" s="496"/>
      <c r="L93" s="496"/>
      <c r="M93" s="496"/>
      <c r="N93" s="496"/>
      <c r="O93" s="496"/>
      <c r="P93" s="496"/>
      <c r="Q93" s="496"/>
      <c r="R93" s="496"/>
      <c r="S93" s="496"/>
      <c r="T93" s="496"/>
      <c r="U93" s="496"/>
      <c r="V93" s="496"/>
      <c r="W93" s="496"/>
      <c r="X93" s="496"/>
      <c r="Y93" s="496"/>
      <c r="Z93" s="496"/>
      <c r="AA93" s="496"/>
      <c r="AB93" s="496"/>
      <c r="AC93" s="496"/>
      <c r="AD93" s="496"/>
      <c r="AE93" s="496"/>
      <c r="AF93" s="496"/>
      <c r="AG93" s="496"/>
      <c r="AH93" s="496"/>
      <c r="AI93" s="496"/>
      <c r="AJ93" s="496"/>
      <c r="AK93" s="496"/>
      <c r="AL93" s="496"/>
      <c r="AM93" s="496"/>
      <c r="AN93" s="496"/>
      <c r="AO93" s="496"/>
      <c r="AP93" s="496"/>
      <c r="AQ93" s="496"/>
      <c r="AR93" s="496"/>
      <c r="AS93" s="496"/>
      <c r="AT93" s="496"/>
    </row>
    <row r="94" spans="2:46" ht="15">
      <c r="B94" s="496"/>
      <c r="C94" s="496"/>
      <c r="D94" s="496"/>
      <c r="E94" s="496" t="s">
        <v>130</v>
      </c>
      <c r="F94" s="496"/>
      <c r="G94" s="496" t="s">
        <v>934</v>
      </c>
      <c r="H94" s="496"/>
      <c r="I94" s="496" t="s">
        <v>935</v>
      </c>
      <c r="J94" s="496"/>
      <c r="K94" s="496" t="s">
        <v>936</v>
      </c>
      <c r="L94" s="496"/>
      <c r="M94" s="496" t="s">
        <v>937</v>
      </c>
      <c r="N94" s="496"/>
      <c r="O94" s="496" t="s">
        <v>938</v>
      </c>
      <c r="P94" s="496"/>
      <c r="Q94" s="496" t="s">
        <v>939</v>
      </c>
      <c r="R94" s="496"/>
      <c r="S94" s="496" t="s">
        <v>130</v>
      </c>
      <c r="T94" s="496"/>
      <c r="U94" s="496" t="s">
        <v>934</v>
      </c>
      <c r="V94" s="496"/>
      <c r="W94" s="496" t="s">
        <v>935</v>
      </c>
      <c r="X94" s="496"/>
      <c r="Y94" s="496" t="s">
        <v>936</v>
      </c>
      <c r="Z94" s="496"/>
      <c r="AA94" s="496" t="s">
        <v>937</v>
      </c>
      <c r="AB94" s="496"/>
      <c r="AC94" s="496" t="s">
        <v>938</v>
      </c>
      <c r="AD94" s="496"/>
      <c r="AE94" s="496" t="s">
        <v>939</v>
      </c>
      <c r="AF94" s="496"/>
      <c r="AG94" s="496" t="s">
        <v>130</v>
      </c>
      <c r="AH94" s="496"/>
      <c r="AI94" s="496" t="s">
        <v>934</v>
      </c>
      <c r="AJ94" s="496"/>
      <c r="AK94" s="496" t="s">
        <v>935</v>
      </c>
      <c r="AL94" s="496"/>
      <c r="AM94" s="496" t="s">
        <v>936</v>
      </c>
      <c r="AN94" s="496"/>
      <c r="AO94" s="496" t="s">
        <v>937</v>
      </c>
      <c r="AP94" s="496"/>
      <c r="AQ94" s="496" t="s">
        <v>938</v>
      </c>
      <c r="AR94" s="496"/>
      <c r="AS94" s="496" t="s">
        <v>939</v>
      </c>
      <c r="AT94" s="496"/>
    </row>
    <row r="95" spans="2:46" ht="15">
      <c r="B95" s="496"/>
      <c r="C95" s="496"/>
      <c r="D95" s="496"/>
      <c r="E95" s="496" t="s">
        <v>1071</v>
      </c>
      <c r="F95" s="496"/>
      <c r="G95" s="496" t="s">
        <v>1071</v>
      </c>
      <c r="H95" s="496"/>
      <c r="I95" s="496" t="s">
        <v>1071</v>
      </c>
      <c r="J95" s="496"/>
      <c r="K95" s="496" t="s">
        <v>1071</v>
      </c>
      <c r="L95" s="496"/>
      <c r="M95" s="496" t="s">
        <v>1071</v>
      </c>
      <c r="N95" s="496"/>
      <c r="O95" s="496" t="s">
        <v>1071</v>
      </c>
      <c r="P95" s="496"/>
      <c r="Q95" s="496" t="s">
        <v>1071</v>
      </c>
      <c r="R95" s="496"/>
      <c r="S95" s="496" t="s">
        <v>1071</v>
      </c>
      <c r="T95" s="496"/>
      <c r="U95" s="496" t="s">
        <v>1071</v>
      </c>
      <c r="V95" s="496"/>
      <c r="W95" s="496" t="s">
        <v>1071</v>
      </c>
      <c r="X95" s="496"/>
      <c r="Y95" s="496" t="s">
        <v>1071</v>
      </c>
      <c r="Z95" s="496"/>
      <c r="AA95" s="496" t="s">
        <v>1071</v>
      </c>
      <c r="AB95" s="496"/>
      <c r="AC95" s="496" t="s">
        <v>1071</v>
      </c>
      <c r="AD95" s="496"/>
      <c r="AE95" s="496" t="s">
        <v>1071</v>
      </c>
      <c r="AF95" s="496"/>
      <c r="AG95" s="496" t="s">
        <v>1071</v>
      </c>
      <c r="AH95" s="496"/>
      <c r="AI95" s="496" t="s">
        <v>1071</v>
      </c>
      <c r="AJ95" s="496"/>
      <c r="AK95" s="496" t="s">
        <v>1071</v>
      </c>
      <c r="AL95" s="496"/>
      <c r="AM95" s="496" t="s">
        <v>1071</v>
      </c>
      <c r="AN95" s="496"/>
      <c r="AO95" s="496" t="s">
        <v>1071</v>
      </c>
      <c r="AP95" s="496"/>
      <c r="AQ95" s="496" t="s">
        <v>1071</v>
      </c>
      <c r="AR95" s="496"/>
      <c r="AS95" s="496" t="s">
        <v>1071</v>
      </c>
      <c r="AT95" s="496"/>
    </row>
    <row r="96" spans="2:46" ht="15">
      <c r="B96" s="734" t="s">
        <v>118</v>
      </c>
      <c r="C96" s="166" t="s">
        <v>1072</v>
      </c>
      <c r="D96" s="167" t="s">
        <v>1073</v>
      </c>
      <c r="E96" s="367">
        <v>1792719</v>
      </c>
      <c r="F96" s="169" t="s">
        <v>1054</v>
      </c>
      <c r="G96" s="367">
        <v>821298</v>
      </c>
      <c r="H96" s="169" t="s">
        <v>1054</v>
      </c>
      <c r="I96" s="367">
        <v>407277</v>
      </c>
      <c r="J96" s="169" t="s">
        <v>1054</v>
      </c>
      <c r="K96" s="367">
        <v>224595</v>
      </c>
      <c r="L96" s="169" t="s">
        <v>1054</v>
      </c>
      <c r="M96" s="367">
        <v>149048</v>
      </c>
      <c r="N96" s="169" t="s">
        <v>1054</v>
      </c>
      <c r="O96" s="367">
        <v>88291</v>
      </c>
      <c r="P96" s="169" t="s">
        <v>1054</v>
      </c>
      <c r="Q96" s="367">
        <v>102210</v>
      </c>
      <c r="R96" s="169" t="s">
        <v>1054</v>
      </c>
      <c r="S96" s="367">
        <v>704307</v>
      </c>
      <c r="T96" s="169" t="s">
        <v>1054</v>
      </c>
      <c r="U96" s="367">
        <v>346287</v>
      </c>
      <c r="V96" s="169" t="s">
        <v>1054</v>
      </c>
      <c r="W96" s="367">
        <v>158719</v>
      </c>
      <c r="X96" s="169" t="s">
        <v>1054</v>
      </c>
      <c r="Y96" s="367">
        <v>81639</v>
      </c>
      <c r="Z96" s="169" t="s">
        <v>1054</v>
      </c>
      <c r="AA96" s="367">
        <v>53634</v>
      </c>
      <c r="AB96" s="169" t="s">
        <v>1054</v>
      </c>
      <c r="AC96" s="367">
        <v>30854</v>
      </c>
      <c r="AD96" s="169" t="s">
        <v>1054</v>
      </c>
      <c r="AE96" s="367">
        <v>33174</v>
      </c>
      <c r="AF96" s="169" t="s">
        <v>1054</v>
      </c>
      <c r="AG96" s="367">
        <v>1088412</v>
      </c>
      <c r="AH96" s="169" t="s">
        <v>1054</v>
      </c>
      <c r="AI96" s="367">
        <v>475011</v>
      </c>
      <c r="AJ96" s="169" t="s">
        <v>1054</v>
      </c>
      <c r="AK96" s="367">
        <v>248558</v>
      </c>
      <c r="AL96" s="169" t="s">
        <v>1054</v>
      </c>
      <c r="AM96" s="367">
        <v>142956</v>
      </c>
      <c r="AN96" s="169" t="s">
        <v>1054</v>
      </c>
      <c r="AO96" s="367">
        <v>95414</v>
      </c>
      <c r="AP96" s="169" t="s">
        <v>1054</v>
      </c>
      <c r="AQ96" s="367">
        <v>57437</v>
      </c>
      <c r="AR96" s="169" t="s">
        <v>1054</v>
      </c>
      <c r="AS96" s="367">
        <v>69036</v>
      </c>
      <c r="AT96" s="169" t="s">
        <v>1054</v>
      </c>
    </row>
    <row r="97" spans="2:46" ht="15">
      <c r="B97" s="734"/>
      <c r="C97" s="166" t="s">
        <v>1074</v>
      </c>
      <c r="D97" s="167" t="s">
        <v>1075</v>
      </c>
      <c r="E97" s="367">
        <v>1715145</v>
      </c>
      <c r="F97" s="169" t="s">
        <v>1054</v>
      </c>
      <c r="G97" s="367">
        <v>784529</v>
      </c>
      <c r="H97" s="169" t="s">
        <v>1054</v>
      </c>
      <c r="I97" s="367">
        <v>389848</v>
      </c>
      <c r="J97" s="169" t="s">
        <v>1054</v>
      </c>
      <c r="K97" s="367">
        <v>215186</v>
      </c>
      <c r="L97" s="169" t="s">
        <v>1054</v>
      </c>
      <c r="M97" s="367">
        <v>142772</v>
      </c>
      <c r="N97" s="169" t="s">
        <v>1054</v>
      </c>
      <c r="O97" s="367">
        <v>84636</v>
      </c>
      <c r="P97" s="169" t="s">
        <v>1054</v>
      </c>
      <c r="Q97" s="367">
        <v>98174</v>
      </c>
      <c r="R97" s="169" t="s">
        <v>1054</v>
      </c>
      <c r="S97" s="367">
        <v>673828</v>
      </c>
      <c r="T97" s="169" t="s">
        <v>1054</v>
      </c>
      <c r="U97" s="367">
        <v>330764</v>
      </c>
      <c r="V97" s="169" t="s">
        <v>1054</v>
      </c>
      <c r="W97" s="367">
        <v>151853</v>
      </c>
      <c r="X97" s="169" t="s">
        <v>1054</v>
      </c>
      <c r="Y97" s="367">
        <v>78223</v>
      </c>
      <c r="Z97" s="169" t="s">
        <v>1054</v>
      </c>
      <c r="AA97" s="367">
        <v>51384</v>
      </c>
      <c r="AB97" s="169" t="s">
        <v>1054</v>
      </c>
      <c r="AC97" s="367">
        <v>29657</v>
      </c>
      <c r="AD97" s="169" t="s">
        <v>1054</v>
      </c>
      <c r="AE97" s="367">
        <v>31947</v>
      </c>
      <c r="AF97" s="169" t="s">
        <v>1054</v>
      </c>
      <c r="AG97" s="367">
        <v>1041317</v>
      </c>
      <c r="AH97" s="169" t="s">
        <v>1054</v>
      </c>
      <c r="AI97" s="367">
        <v>453765</v>
      </c>
      <c r="AJ97" s="169" t="s">
        <v>1054</v>
      </c>
      <c r="AK97" s="367">
        <v>237995</v>
      </c>
      <c r="AL97" s="169" t="s">
        <v>1054</v>
      </c>
      <c r="AM97" s="367">
        <v>136963</v>
      </c>
      <c r="AN97" s="169" t="s">
        <v>1054</v>
      </c>
      <c r="AO97" s="367">
        <v>91388</v>
      </c>
      <c r="AP97" s="169" t="s">
        <v>1054</v>
      </c>
      <c r="AQ97" s="367">
        <v>54979</v>
      </c>
      <c r="AR97" s="169" t="s">
        <v>1054</v>
      </c>
      <c r="AS97" s="367">
        <v>66227</v>
      </c>
      <c r="AT97" s="169" t="s">
        <v>1054</v>
      </c>
    </row>
    <row r="98" spans="2:46" ht="15">
      <c r="B98" s="734"/>
      <c r="C98" s="166" t="s">
        <v>1076</v>
      </c>
      <c r="D98" s="167" t="s">
        <v>1077</v>
      </c>
      <c r="E98" s="367">
        <v>606285</v>
      </c>
      <c r="F98" s="169" t="s">
        <v>1054</v>
      </c>
      <c r="G98" s="367">
        <v>276936</v>
      </c>
      <c r="H98" s="169" t="s">
        <v>1054</v>
      </c>
      <c r="I98" s="367">
        <v>137978</v>
      </c>
      <c r="J98" s="169" t="s">
        <v>1054</v>
      </c>
      <c r="K98" s="367">
        <v>75799</v>
      </c>
      <c r="L98" s="169" t="s">
        <v>1054</v>
      </c>
      <c r="M98" s="367">
        <v>50307</v>
      </c>
      <c r="N98" s="169" t="s">
        <v>1054</v>
      </c>
      <c r="O98" s="367">
        <v>29385</v>
      </c>
      <c r="P98" s="169" t="s">
        <v>1054</v>
      </c>
      <c r="Q98" s="367">
        <v>35880</v>
      </c>
      <c r="R98" s="169" t="s">
        <v>1054</v>
      </c>
      <c r="S98" s="367">
        <v>240040</v>
      </c>
      <c r="T98" s="169" t="s">
        <v>1054</v>
      </c>
      <c r="U98" s="367">
        <v>117659</v>
      </c>
      <c r="V98" s="169" t="s">
        <v>1054</v>
      </c>
      <c r="W98" s="367">
        <v>54047</v>
      </c>
      <c r="X98" s="169" t="s">
        <v>1054</v>
      </c>
      <c r="Y98" s="367">
        <v>27956</v>
      </c>
      <c r="Z98" s="169" t="s">
        <v>1054</v>
      </c>
      <c r="AA98" s="367">
        <v>18288</v>
      </c>
      <c r="AB98" s="169" t="s">
        <v>1054</v>
      </c>
      <c r="AC98" s="367">
        <v>10310</v>
      </c>
      <c r="AD98" s="169" t="s">
        <v>1054</v>
      </c>
      <c r="AE98" s="367">
        <v>11780</v>
      </c>
      <c r="AF98" s="169" t="s">
        <v>1054</v>
      </c>
      <c r="AG98" s="367">
        <v>366245</v>
      </c>
      <c r="AH98" s="169" t="s">
        <v>1054</v>
      </c>
      <c r="AI98" s="367">
        <v>159277</v>
      </c>
      <c r="AJ98" s="169" t="s">
        <v>1054</v>
      </c>
      <c r="AK98" s="367">
        <v>83931</v>
      </c>
      <c r="AL98" s="169" t="s">
        <v>1054</v>
      </c>
      <c r="AM98" s="367">
        <v>47843</v>
      </c>
      <c r="AN98" s="169" t="s">
        <v>1054</v>
      </c>
      <c r="AO98" s="367">
        <v>32019</v>
      </c>
      <c r="AP98" s="169" t="s">
        <v>1054</v>
      </c>
      <c r="AQ98" s="367">
        <v>19075</v>
      </c>
      <c r="AR98" s="169" t="s">
        <v>1054</v>
      </c>
      <c r="AS98" s="367">
        <v>24100</v>
      </c>
      <c r="AT98" s="169" t="s">
        <v>1054</v>
      </c>
    </row>
    <row r="99" spans="2:46" ht="15">
      <c r="B99" s="734"/>
      <c r="C99" s="166" t="s">
        <v>1078</v>
      </c>
      <c r="D99" s="167" t="s">
        <v>1079</v>
      </c>
      <c r="E99" s="367">
        <v>61416</v>
      </c>
      <c r="F99" s="169" t="s">
        <v>1054</v>
      </c>
      <c r="G99" s="367">
        <v>28790</v>
      </c>
      <c r="H99" s="169" t="s">
        <v>1054</v>
      </c>
      <c r="I99" s="367">
        <v>13890</v>
      </c>
      <c r="J99" s="169" t="s">
        <v>1054</v>
      </c>
      <c r="K99" s="367">
        <v>7441</v>
      </c>
      <c r="L99" s="169" t="s">
        <v>1054</v>
      </c>
      <c r="M99" s="367">
        <v>5002</v>
      </c>
      <c r="N99" s="169" t="s">
        <v>1054</v>
      </c>
      <c r="O99" s="367">
        <v>2862</v>
      </c>
      <c r="P99" s="169" t="s">
        <v>1054</v>
      </c>
      <c r="Q99" s="367">
        <v>3431</v>
      </c>
      <c r="R99" s="169" t="s">
        <v>1054</v>
      </c>
      <c r="S99" s="367">
        <v>24481</v>
      </c>
      <c r="T99" s="169" t="s">
        <v>1054</v>
      </c>
      <c r="U99" s="367">
        <v>12233</v>
      </c>
      <c r="V99" s="169" t="s">
        <v>1054</v>
      </c>
      <c r="W99" s="367">
        <v>5516</v>
      </c>
      <c r="X99" s="169" t="s">
        <v>1054</v>
      </c>
      <c r="Y99" s="367">
        <v>2747</v>
      </c>
      <c r="Z99" s="169" t="s">
        <v>1054</v>
      </c>
      <c r="AA99" s="367">
        <v>1828</v>
      </c>
      <c r="AB99" s="169" t="s">
        <v>1054</v>
      </c>
      <c r="AC99" s="367">
        <v>996</v>
      </c>
      <c r="AD99" s="169" t="s">
        <v>1054</v>
      </c>
      <c r="AE99" s="367">
        <v>1161</v>
      </c>
      <c r="AF99" s="169" t="s">
        <v>1054</v>
      </c>
      <c r="AG99" s="367">
        <v>36935</v>
      </c>
      <c r="AH99" s="169" t="s">
        <v>1054</v>
      </c>
      <c r="AI99" s="367">
        <v>16557</v>
      </c>
      <c r="AJ99" s="169" t="s">
        <v>1054</v>
      </c>
      <c r="AK99" s="367">
        <v>8374</v>
      </c>
      <c r="AL99" s="169" t="s">
        <v>1054</v>
      </c>
      <c r="AM99" s="367">
        <v>4694</v>
      </c>
      <c r="AN99" s="169" t="s">
        <v>1054</v>
      </c>
      <c r="AO99" s="367">
        <v>3174</v>
      </c>
      <c r="AP99" s="169" t="s">
        <v>1054</v>
      </c>
      <c r="AQ99" s="367">
        <v>1866</v>
      </c>
      <c r="AR99" s="169" t="s">
        <v>1054</v>
      </c>
      <c r="AS99" s="367">
        <v>2270</v>
      </c>
      <c r="AT99" s="169" t="s">
        <v>1054</v>
      </c>
    </row>
    <row r="100" spans="2:46" ht="15">
      <c r="B100" s="734"/>
      <c r="C100" s="166" t="s">
        <v>1055</v>
      </c>
      <c r="D100" s="167" t="s">
        <v>1056</v>
      </c>
      <c r="E100" s="367">
        <v>2735</v>
      </c>
      <c r="F100" s="169" t="s">
        <v>1054</v>
      </c>
      <c r="G100" s="367">
        <v>1241</v>
      </c>
      <c r="H100" s="169" t="s">
        <v>1054</v>
      </c>
      <c r="I100" s="367">
        <v>610</v>
      </c>
      <c r="J100" s="169" t="s">
        <v>1054</v>
      </c>
      <c r="K100" s="367">
        <v>313</v>
      </c>
      <c r="L100" s="169" t="s">
        <v>1054</v>
      </c>
      <c r="M100" s="367">
        <v>220</v>
      </c>
      <c r="N100" s="169" t="s">
        <v>1054</v>
      </c>
      <c r="O100" s="367">
        <v>122</v>
      </c>
      <c r="P100" s="169" t="s">
        <v>1054</v>
      </c>
      <c r="Q100" s="367">
        <v>229</v>
      </c>
      <c r="R100" s="169" t="s">
        <v>1054</v>
      </c>
      <c r="S100" s="367">
        <v>1155</v>
      </c>
      <c r="T100" s="169" t="s">
        <v>1054</v>
      </c>
      <c r="U100" s="367">
        <v>560</v>
      </c>
      <c r="V100" s="169" t="s">
        <v>1054</v>
      </c>
      <c r="W100" s="367">
        <v>249</v>
      </c>
      <c r="X100" s="169" t="s">
        <v>1054</v>
      </c>
      <c r="Y100" s="367">
        <v>129</v>
      </c>
      <c r="Z100" s="169" t="s">
        <v>1054</v>
      </c>
      <c r="AA100" s="367">
        <v>84</v>
      </c>
      <c r="AB100" s="169" t="s">
        <v>1054</v>
      </c>
      <c r="AC100" s="367">
        <v>54</v>
      </c>
      <c r="AD100" s="169" t="s">
        <v>1054</v>
      </c>
      <c r="AE100" s="367">
        <v>79</v>
      </c>
      <c r="AF100" s="169" t="s">
        <v>1054</v>
      </c>
      <c r="AG100" s="367">
        <v>1580</v>
      </c>
      <c r="AH100" s="169" t="s">
        <v>1054</v>
      </c>
      <c r="AI100" s="367">
        <v>681</v>
      </c>
      <c r="AJ100" s="169" t="s">
        <v>1054</v>
      </c>
      <c r="AK100" s="367">
        <v>361</v>
      </c>
      <c r="AL100" s="169" t="s">
        <v>1054</v>
      </c>
      <c r="AM100" s="367">
        <v>184</v>
      </c>
      <c r="AN100" s="169" t="s">
        <v>1054</v>
      </c>
      <c r="AO100" s="367">
        <v>136</v>
      </c>
      <c r="AP100" s="169" t="s">
        <v>1054</v>
      </c>
      <c r="AQ100" s="367">
        <v>68</v>
      </c>
      <c r="AR100" s="169" t="s">
        <v>1054</v>
      </c>
      <c r="AS100" s="367">
        <v>150</v>
      </c>
      <c r="AT100" s="169" t="s">
        <v>1054</v>
      </c>
    </row>
    <row r="101" spans="2:46" ht="15">
      <c r="B101" s="734"/>
      <c r="C101" s="166" t="s">
        <v>1057</v>
      </c>
      <c r="D101" s="167" t="s">
        <v>1058</v>
      </c>
      <c r="E101" s="367">
        <v>19372</v>
      </c>
      <c r="F101" s="169" t="s">
        <v>1054</v>
      </c>
      <c r="G101" s="367">
        <v>8920</v>
      </c>
      <c r="H101" s="169" t="s">
        <v>1054</v>
      </c>
      <c r="I101" s="367">
        <v>4610</v>
      </c>
      <c r="J101" s="169" t="s">
        <v>1054</v>
      </c>
      <c r="K101" s="367">
        <v>2384</v>
      </c>
      <c r="L101" s="169" t="s">
        <v>1054</v>
      </c>
      <c r="M101" s="367">
        <v>1562</v>
      </c>
      <c r="N101" s="169" t="s">
        <v>1054</v>
      </c>
      <c r="O101" s="367">
        <v>889</v>
      </c>
      <c r="P101" s="169" t="s">
        <v>1054</v>
      </c>
      <c r="Q101" s="367">
        <v>1007</v>
      </c>
      <c r="R101" s="169" t="s">
        <v>1054</v>
      </c>
      <c r="S101" s="367">
        <v>7830</v>
      </c>
      <c r="T101" s="169" t="s">
        <v>1054</v>
      </c>
      <c r="U101" s="367">
        <v>3824</v>
      </c>
      <c r="V101" s="169" t="s">
        <v>1054</v>
      </c>
      <c r="W101" s="367">
        <v>1833</v>
      </c>
      <c r="X101" s="169" t="s">
        <v>1054</v>
      </c>
      <c r="Y101" s="367">
        <v>905</v>
      </c>
      <c r="Z101" s="169" t="s">
        <v>1054</v>
      </c>
      <c r="AA101" s="367">
        <v>586</v>
      </c>
      <c r="AB101" s="169" t="s">
        <v>1054</v>
      </c>
      <c r="AC101" s="367">
        <v>314</v>
      </c>
      <c r="AD101" s="169" t="s">
        <v>1054</v>
      </c>
      <c r="AE101" s="367">
        <v>368</v>
      </c>
      <c r="AF101" s="169" t="s">
        <v>1054</v>
      </c>
      <c r="AG101" s="367">
        <v>11542</v>
      </c>
      <c r="AH101" s="169" t="s">
        <v>1054</v>
      </c>
      <c r="AI101" s="367">
        <v>5096</v>
      </c>
      <c r="AJ101" s="169" t="s">
        <v>1054</v>
      </c>
      <c r="AK101" s="367">
        <v>2777</v>
      </c>
      <c r="AL101" s="169" t="s">
        <v>1054</v>
      </c>
      <c r="AM101" s="367">
        <v>1479</v>
      </c>
      <c r="AN101" s="169" t="s">
        <v>1054</v>
      </c>
      <c r="AO101" s="367">
        <v>976</v>
      </c>
      <c r="AP101" s="169" t="s">
        <v>1054</v>
      </c>
      <c r="AQ101" s="367">
        <v>575</v>
      </c>
      <c r="AR101" s="169" t="s">
        <v>1054</v>
      </c>
      <c r="AS101" s="367">
        <v>639</v>
      </c>
      <c r="AT101" s="169" t="s">
        <v>1054</v>
      </c>
    </row>
    <row r="102" spans="2:46" ht="15">
      <c r="B102" s="734"/>
      <c r="C102" s="166" t="s">
        <v>1052</v>
      </c>
      <c r="D102" s="167" t="s">
        <v>1059</v>
      </c>
      <c r="E102" s="367">
        <v>23904</v>
      </c>
      <c r="F102" s="169" t="s">
        <v>1054</v>
      </c>
      <c r="G102" s="367">
        <v>11696</v>
      </c>
      <c r="H102" s="169" t="s">
        <v>1054</v>
      </c>
      <c r="I102" s="367">
        <v>5156</v>
      </c>
      <c r="J102" s="169" t="s">
        <v>1054</v>
      </c>
      <c r="K102" s="367">
        <v>2794</v>
      </c>
      <c r="L102" s="169" t="s">
        <v>1054</v>
      </c>
      <c r="M102" s="367">
        <v>1900</v>
      </c>
      <c r="N102" s="169" t="s">
        <v>1054</v>
      </c>
      <c r="O102" s="367">
        <v>1107</v>
      </c>
      <c r="P102" s="169" t="s">
        <v>1054</v>
      </c>
      <c r="Q102" s="367">
        <v>1251</v>
      </c>
      <c r="R102" s="169" t="s">
        <v>1054</v>
      </c>
      <c r="S102" s="367">
        <v>9376</v>
      </c>
      <c r="T102" s="169" t="s">
        <v>1054</v>
      </c>
      <c r="U102" s="367">
        <v>4916</v>
      </c>
      <c r="V102" s="169" t="s">
        <v>1054</v>
      </c>
      <c r="W102" s="367">
        <v>2008</v>
      </c>
      <c r="X102" s="169" t="s">
        <v>1054</v>
      </c>
      <c r="Y102" s="367">
        <v>999</v>
      </c>
      <c r="Z102" s="169" t="s">
        <v>1054</v>
      </c>
      <c r="AA102" s="367">
        <v>674</v>
      </c>
      <c r="AB102" s="169" t="s">
        <v>1054</v>
      </c>
      <c r="AC102" s="367">
        <v>382</v>
      </c>
      <c r="AD102" s="169" t="s">
        <v>1054</v>
      </c>
      <c r="AE102" s="367">
        <v>397</v>
      </c>
      <c r="AF102" s="169" t="s">
        <v>1054</v>
      </c>
      <c r="AG102" s="367">
        <v>14528</v>
      </c>
      <c r="AH102" s="169" t="s">
        <v>1054</v>
      </c>
      <c r="AI102" s="367">
        <v>6780</v>
      </c>
      <c r="AJ102" s="169" t="s">
        <v>1054</v>
      </c>
      <c r="AK102" s="367">
        <v>3148</v>
      </c>
      <c r="AL102" s="169" t="s">
        <v>1054</v>
      </c>
      <c r="AM102" s="367">
        <v>1795</v>
      </c>
      <c r="AN102" s="169" t="s">
        <v>1054</v>
      </c>
      <c r="AO102" s="367">
        <v>1226</v>
      </c>
      <c r="AP102" s="169" t="s">
        <v>1054</v>
      </c>
      <c r="AQ102" s="367">
        <v>725</v>
      </c>
      <c r="AR102" s="169" t="s">
        <v>1054</v>
      </c>
      <c r="AS102" s="367">
        <v>854</v>
      </c>
      <c r="AT102" s="169" t="s">
        <v>1054</v>
      </c>
    </row>
    <row r="103" spans="2:46" ht="15">
      <c r="B103" s="734"/>
      <c r="C103" s="166" t="s">
        <v>1060</v>
      </c>
      <c r="D103" s="167" t="s">
        <v>1061</v>
      </c>
      <c r="E103" s="367">
        <v>5199</v>
      </c>
      <c r="F103" s="169" t="s">
        <v>1054</v>
      </c>
      <c r="G103" s="367">
        <v>2449</v>
      </c>
      <c r="H103" s="169" t="s">
        <v>1054</v>
      </c>
      <c r="I103" s="367">
        <v>1182</v>
      </c>
      <c r="J103" s="169" t="s">
        <v>1054</v>
      </c>
      <c r="K103" s="367">
        <v>633</v>
      </c>
      <c r="L103" s="169" t="s">
        <v>1054</v>
      </c>
      <c r="M103" s="367">
        <v>394</v>
      </c>
      <c r="N103" s="169" t="s">
        <v>1054</v>
      </c>
      <c r="O103" s="367">
        <v>240</v>
      </c>
      <c r="P103" s="169" t="s">
        <v>1054</v>
      </c>
      <c r="Q103" s="367">
        <v>301</v>
      </c>
      <c r="R103" s="169" t="s">
        <v>1054</v>
      </c>
      <c r="S103" s="367">
        <v>2009</v>
      </c>
      <c r="T103" s="169" t="s">
        <v>1054</v>
      </c>
      <c r="U103" s="367">
        <v>1005</v>
      </c>
      <c r="V103" s="169" t="s">
        <v>1054</v>
      </c>
      <c r="W103" s="367">
        <v>476</v>
      </c>
      <c r="X103" s="169" t="s">
        <v>1054</v>
      </c>
      <c r="Y103" s="367">
        <v>219</v>
      </c>
      <c r="Z103" s="169" t="s">
        <v>1054</v>
      </c>
      <c r="AA103" s="367">
        <v>135</v>
      </c>
      <c r="AB103" s="169" t="s">
        <v>1054</v>
      </c>
      <c r="AC103" s="367">
        <v>83</v>
      </c>
      <c r="AD103" s="169" t="s">
        <v>1054</v>
      </c>
      <c r="AE103" s="367">
        <v>91</v>
      </c>
      <c r="AF103" s="169" t="s">
        <v>1054</v>
      </c>
      <c r="AG103" s="367">
        <v>3190</v>
      </c>
      <c r="AH103" s="169" t="s">
        <v>1054</v>
      </c>
      <c r="AI103" s="367">
        <v>1444</v>
      </c>
      <c r="AJ103" s="169" t="s">
        <v>1054</v>
      </c>
      <c r="AK103" s="367">
        <v>706</v>
      </c>
      <c r="AL103" s="169" t="s">
        <v>1054</v>
      </c>
      <c r="AM103" s="367">
        <v>414</v>
      </c>
      <c r="AN103" s="169" t="s">
        <v>1054</v>
      </c>
      <c r="AO103" s="367">
        <v>259</v>
      </c>
      <c r="AP103" s="169" t="s">
        <v>1054</v>
      </c>
      <c r="AQ103" s="367">
        <v>157</v>
      </c>
      <c r="AR103" s="169" t="s">
        <v>1054</v>
      </c>
      <c r="AS103" s="367">
        <v>210</v>
      </c>
      <c r="AT103" s="169" t="s">
        <v>1054</v>
      </c>
    </row>
    <row r="104" spans="2:46" ht="15">
      <c r="B104" s="734"/>
      <c r="C104" s="166" t="s">
        <v>1062</v>
      </c>
      <c r="D104" s="167" t="s">
        <v>1063</v>
      </c>
      <c r="E104" s="367">
        <v>1596</v>
      </c>
      <c r="F104" s="169" t="s">
        <v>1054</v>
      </c>
      <c r="G104" s="367">
        <v>669</v>
      </c>
      <c r="H104" s="169" t="s">
        <v>1054</v>
      </c>
      <c r="I104" s="367">
        <v>344</v>
      </c>
      <c r="J104" s="169" t="s">
        <v>1054</v>
      </c>
      <c r="K104" s="367">
        <v>247</v>
      </c>
      <c r="L104" s="169" t="s">
        <v>1054</v>
      </c>
      <c r="M104" s="367">
        <v>162</v>
      </c>
      <c r="N104" s="169" t="s">
        <v>1054</v>
      </c>
      <c r="O104" s="367">
        <v>78</v>
      </c>
      <c r="P104" s="169" t="s">
        <v>1054</v>
      </c>
      <c r="Q104" s="367">
        <v>96</v>
      </c>
      <c r="R104" s="169" t="s">
        <v>1054</v>
      </c>
      <c r="S104" s="367">
        <v>658</v>
      </c>
      <c r="T104" s="169" t="s">
        <v>1054</v>
      </c>
      <c r="U104" s="367">
        <v>295</v>
      </c>
      <c r="V104" s="169" t="s">
        <v>1054</v>
      </c>
      <c r="W104" s="367">
        <v>150</v>
      </c>
      <c r="X104" s="169" t="s">
        <v>1054</v>
      </c>
      <c r="Y104" s="367">
        <v>89</v>
      </c>
      <c r="Z104" s="169" t="s">
        <v>1054</v>
      </c>
      <c r="AA104" s="367">
        <v>55</v>
      </c>
      <c r="AB104" s="169" t="s">
        <v>1054</v>
      </c>
      <c r="AC104" s="367">
        <v>28</v>
      </c>
      <c r="AD104" s="169" t="s">
        <v>1054</v>
      </c>
      <c r="AE104" s="367">
        <v>41</v>
      </c>
      <c r="AF104" s="169" t="s">
        <v>1054</v>
      </c>
      <c r="AG104" s="367">
        <v>938</v>
      </c>
      <c r="AH104" s="169" t="s">
        <v>1054</v>
      </c>
      <c r="AI104" s="367">
        <v>374</v>
      </c>
      <c r="AJ104" s="169" t="s">
        <v>1054</v>
      </c>
      <c r="AK104" s="367">
        <v>194</v>
      </c>
      <c r="AL104" s="169" t="s">
        <v>1054</v>
      </c>
      <c r="AM104" s="367">
        <v>158</v>
      </c>
      <c r="AN104" s="169" t="s">
        <v>1054</v>
      </c>
      <c r="AO104" s="367">
        <v>107</v>
      </c>
      <c r="AP104" s="169" t="s">
        <v>1054</v>
      </c>
      <c r="AQ104" s="367">
        <v>50</v>
      </c>
      <c r="AR104" s="169" t="s">
        <v>1054</v>
      </c>
      <c r="AS104" s="367">
        <v>55</v>
      </c>
      <c r="AT104" s="169" t="s">
        <v>1054</v>
      </c>
    </row>
    <row r="105" spans="2:46" ht="15">
      <c r="B105" s="734"/>
      <c r="C105" s="166" t="s">
        <v>1064</v>
      </c>
      <c r="D105" s="167" t="s">
        <v>1065</v>
      </c>
      <c r="E105" s="367">
        <v>8610</v>
      </c>
      <c r="F105" s="169" t="s">
        <v>1054</v>
      </c>
      <c r="G105" s="367">
        <v>3815</v>
      </c>
      <c r="H105" s="169" t="s">
        <v>1054</v>
      </c>
      <c r="I105" s="367">
        <v>1988</v>
      </c>
      <c r="J105" s="169" t="s">
        <v>1054</v>
      </c>
      <c r="K105" s="367">
        <v>1070</v>
      </c>
      <c r="L105" s="169" t="s">
        <v>1054</v>
      </c>
      <c r="M105" s="367">
        <v>764</v>
      </c>
      <c r="N105" s="169" t="s">
        <v>1054</v>
      </c>
      <c r="O105" s="367">
        <v>426</v>
      </c>
      <c r="P105" s="169" t="s">
        <v>1054</v>
      </c>
      <c r="Q105" s="367">
        <v>547</v>
      </c>
      <c r="R105" s="169" t="s">
        <v>1054</v>
      </c>
      <c r="S105" s="367">
        <v>3453</v>
      </c>
      <c r="T105" s="169" t="s">
        <v>1054</v>
      </c>
      <c r="U105" s="367">
        <v>1633</v>
      </c>
      <c r="V105" s="169" t="s">
        <v>1054</v>
      </c>
      <c r="W105" s="367">
        <v>800</v>
      </c>
      <c r="X105" s="169" t="s">
        <v>1054</v>
      </c>
      <c r="Y105" s="367">
        <v>406</v>
      </c>
      <c r="Z105" s="169" t="s">
        <v>1054</v>
      </c>
      <c r="AA105" s="367">
        <v>294</v>
      </c>
      <c r="AB105" s="169" t="s">
        <v>1054</v>
      </c>
      <c r="AC105" s="367">
        <v>135</v>
      </c>
      <c r="AD105" s="169" t="s">
        <v>1054</v>
      </c>
      <c r="AE105" s="367">
        <v>185</v>
      </c>
      <c r="AF105" s="169" t="s">
        <v>1054</v>
      </c>
      <c r="AG105" s="367">
        <v>5157</v>
      </c>
      <c r="AH105" s="169" t="s">
        <v>1054</v>
      </c>
      <c r="AI105" s="367">
        <v>2182</v>
      </c>
      <c r="AJ105" s="169" t="s">
        <v>1054</v>
      </c>
      <c r="AK105" s="367">
        <v>1188</v>
      </c>
      <c r="AL105" s="169" t="s">
        <v>1054</v>
      </c>
      <c r="AM105" s="367">
        <v>664</v>
      </c>
      <c r="AN105" s="169" t="s">
        <v>1054</v>
      </c>
      <c r="AO105" s="367">
        <v>470</v>
      </c>
      <c r="AP105" s="169" t="s">
        <v>1054</v>
      </c>
      <c r="AQ105" s="367">
        <v>291</v>
      </c>
      <c r="AR105" s="169" t="s">
        <v>1054</v>
      </c>
      <c r="AS105" s="367">
        <v>362</v>
      </c>
      <c r="AT105" s="169" t="s">
        <v>1054</v>
      </c>
    </row>
    <row r="106" ht="15">
      <c r="B106" s="165" t="s">
        <v>940</v>
      </c>
    </row>
  </sheetData>
  <sheetProtection/>
  <mergeCells count="212">
    <mergeCell ref="AO95:AP95"/>
    <mergeCell ref="AQ95:AR95"/>
    <mergeCell ref="AS95:AT95"/>
    <mergeCell ref="B96:B105"/>
    <mergeCell ref="AK95:AL95"/>
    <mergeCell ref="AM95:AN95"/>
    <mergeCell ref="B85:F85"/>
    <mergeCell ref="AE95:AF95"/>
    <mergeCell ref="AG95:AH95"/>
    <mergeCell ref="AI95:AJ95"/>
    <mergeCell ref="S95:T95"/>
    <mergeCell ref="U95:V95"/>
    <mergeCell ref="W95:X95"/>
    <mergeCell ref="Y95:Z95"/>
    <mergeCell ref="AA95:AB95"/>
    <mergeCell ref="AC95:AD95"/>
    <mergeCell ref="AO94:AP94"/>
    <mergeCell ref="AQ94:AR94"/>
    <mergeCell ref="AS94:AT94"/>
    <mergeCell ref="E95:F95"/>
    <mergeCell ref="G95:H95"/>
    <mergeCell ref="I95:J95"/>
    <mergeCell ref="K95:L95"/>
    <mergeCell ref="M95:N95"/>
    <mergeCell ref="O95:P95"/>
    <mergeCell ref="Q95:R95"/>
    <mergeCell ref="AM94:AN94"/>
    <mergeCell ref="U94:V94"/>
    <mergeCell ref="W94:X94"/>
    <mergeCell ref="Y94:Z94"/>
    <mergeCell ref="AA94:AB94"/>
    <mergeCell ref="AC94:AD94"/>
    <mergeCell ref="AE94:AF94"/>
    <mergeCell ref="AG94:AH94"/>
    <mergeCell ref="AI94:AJ94"/>
    <mergeCell ref="AK94:AL94"/>
    <mergeCell ref="K94:L94"/>
    <mergeCell ref="M94:N94"/>
    <mergeCell ref="O94:P94"/>
    <mergeCell ref="Q94:R94"/>
    <mergeCell ref="S94:T94"/>
    <mergeCell ref="DS71:DT71"/>
    <mergeCell ref="B72:B81"/>
    <mergeCell ref="B64:F64"/>
    <mergeCell ref="B88:B95"/>
    <mergeCell ref="C88:D95"/>
    <mergeCell ref="E88:AT88"/>
    <mergeCell ref="E89:AT89"/>
    <mergeCell ref="E90:R90"/>
    <mergeCell ref="S90:AF90"/>
    <mergeCell ref="AG90:AT90"/>
    <mergeCell ref="E91:AT91"/>
    <mergeCell ref="E92:AT92"/>
    <mergeCell ref="E93:AT93"/>
    <mergeCell ref="E94:F94"/>
    <mergeCell ref="G94:H94"/>
    <mergeCell ref="I94:J94"/>
    <mergeCell ref="DI71:DJ71"/>
    <mergeCell ref="CY71:CZ71"/>
    <mergeCell ref="DA71:DB71"/>
    <mergeCell ref="DC71:DD71"/>
    <mergeCell ref="DE71:DF71"/>
    <mergeCell ref="DG71:DH71"/>
    <mergeCell ref="CO71:CP71"/>
    <mergeCell ref="DK71:DL71"/>
    <mergeCell ref="DM71:DN71"/>
    <mergeCell ref="DO71:DP71"/>
    <mergeCell ref="DQ71:DR71"/>
    <mergeCell ref="CQ71:CR71"/>
    <mergeCell ref="CS71:CT71"/>
    <mergeCell ref="CU71:CV71"/>
    <mergeCell ref="CW71:CX71"/>
    <mergeCell ref="CM71:CN71"/>
    <mergeCell ref="BU71:BV71"/>
    <mergeCell ref="BW71:BX71"/>
    <mergeCell ref="BY71:BZ71"/>
    <mergeCell ref="CA71:CB71"/>
    <mergeCell ref="CC71:CD71"/>
    <mergeCell ref="CE71:CF71"/>
    <mergeCell ref="CG71:CH71"/>
    <mergeCell ref="CI71:CJ71"/>
    <mergeCell ref="CK71:CL71"/>
    <mergeCell ref="BS71:BT71"/>
    <mergeCell ref="BA71:BB71"/>
    <mergeCell ref="BC71:BD71"/>
    <mergeCell ref="BE71:BF71"/>
    <mergeCell ref="BG71:BH71"/>
    <mergeCell ref="BI71:BJ71"/>
    <mergeCell ref="BK71:BL71"/>
    <mergeCell ref="BM71:BN71"/>
    <mergeCell ref="BO71:BP71"/>
    <mergeCell ref="BQ71:BR71"/>
    <mergeCell ref="AY71:AZ71"/>
    <mergeCell ref="AG71:AH71"/>
    <mergeCell ref="AI71:AJ71"/>
    <mergeCell ref="AK71:AL71"/>
    <mergeCell ref="AM71:AN71"/>
    <mergeCell ref="AO71:AP71"/>
    <mergeCell ref="AQ71:AR71"/>
    <mergeCell ref="AS71:AT71"/>
    <mergeCell ref="AU71:AV71"/>
    <mergeCell ref="AW71:AX71"/>
    <mergeCell ref="DQ70:DR70"/>
    <mergeCell ref="DS70:DT70"/>
    <mergeCell ref="E71:F71"/>
    <mergeCell ref="G71:H71"/>
    <mergeCell ref="I71:J71"/>
    <mergeCell ref="K71:L71"/>
    <mergeCell ref="M71:N71"/>
    <mergeCell ref="O71:P71"/>
    <mergeCell ref="Q71:R71"/>
    <mergeCell ref="S71:T71"/>
    <mergeCell ref="U71:V71"/>
    <mergeCell ref="W71:X71"/>
    <mergeCell ref="Y71:Z71"/>
    <mergeCell ref="AA71:AB71"/>
    <mergeCell ref="AC71:AD71"/>
    <mergeCell ref="AE71:AF71"/>
    <mergeCell ref="DG70:DH70"/>
    <mergeCell ref="DI70:DJ70"/>
    <mergeCell ref="CM70:CN70"/>
    <mergeCell ref="CO70:CP70"/>
    <mergeCell ref="CQ70:CR70"/>
    <mergeCell ref="CS70:CT70"/>
    <mergeCell ref="CU70:CV70"/>
    <mergeCell ref="CC70:CD70"/>
    <mergeCell ref="DM70:DN70"/>
    <mergeCell ref="DO70:DP70"/>
    <mergeCell ref="CW70:CX70"/>
    <mergeCell ref="CY70:CZ70"/>
    <mergeCell ref="DA70:DB70"/>
    <mergeCell ref="DC70:DD70"/>
    <mergeCell ref="DE70:DF70"/>
    <mergeCell ref="CG70:CH70"/>
    <mergeCell ref="CI70:CJ70"/>
    <mergeCell ref="CK70:CL70"/>
    <mergeCell ref="DK70:DL70"/>
    <mergeCell ref="BU70:BV70"/>
    <mergeCell ref="BW70:BX70"/>
    <mergeCell ref="BY70:BZ70"/>
    <mergeCell ref="CE70:CF70"/>
    <mergeCell ref="AI70:AJ70"/>
    <mergeCell ref="AK70:AL70"/>
    <mergeCell ref="AM70:AN70"/>
    <mergeCell ref="CA70:CB70"/>
    <mergeCell ref="BI70:BJ70"/>
    <mergeCell ref="BK70:BL70"/>
    <mergeCell ref="BM70:BN70"/>
    <mergeCell ref="BO70:BP70"/>
    <mergeCell ref="BQ70:BR70"/>
    <mergeCell ref="BS70:BT70"/>
    <mergeCell ref="BC70:BD70"/>
    <mergeCell ref="BE70:BF70"/>
    <mergeCell ref="BG70:BH70"/>
    <mergeCell ref="AO70:AP70"/>
    <mergeCell ref="AQ70:AR70"/>
    <mergeCell ref="AS70:AT70"/>
    <mergeCell ref="AU70:AV70"/>
    <mergeCell ref="AW70:AX70"/>
    <mergeCell ref="AY70:AZ70"/>
    <mergeCell ref="BA70:BB70"/>
    <mergeCell ref="B66:B71"/>
    <mergeCell ref="C66:D71"/>
    <mergeCell ref="E66:DT66"/>
    <mergeCell ref="E67:DT67"/>
    <mergeCell ref="E68:AR68"/>
    <mergeCell ref="AS68:CF68"/>
    <mergeCell ref="CG68:DT68"/>
    <mergeCell ref="E69:DT69"/>
    <mergeCell ref="E70:F70"/>
    <mergeCell ref="G70:H70"/>
    <mergeCell ref="I70:J70"/>
    <mergeCell ref="K70:L70"/>
    <mergeCell ref="M70:N70"/>
    <mergeCell ref="O70:P70"/>
    <mergeCell ref="Q70:R70"/>
    <mergeCell ref="S70:T70"/>
    <mergeCell ref="AE70:AF70"/>
    <mergeCell ref="AG70:AH70"/>
    <mergeCell ref="U70:V70"/>
    <mergeCell ref="W70:X70"/>
    <mergeCell ref="Y70:Z70"/>
    <mergeCell ref="AA70:AB70"/>
    <mergeCell ref="AC70:AD70"/>
    <mergeCell ref="B4:F4"/>
    <mergeCell ref="B20:J20"/>
    <mergeCell ref="B37:K37"/>
    <mergeCell ref="C39:E39"/>
    <mergeCell ref="F39:L39"/>
    <mergeCell ref="C22:H22"/>
    <mergeCell ref="C6:I6"/>
    <mergeCell ref="M47:N47"/>
    <mergeCell ref="M39:N40"/>
    <mergeCell ref="B39:B40"/>
    <mergeCell ref="M41:N41"/>
    <mergeCell ref="M42:N42"/>
    <mergeCell ref="M43:N43"/>
    <mergeCell ref="M44:N44"/>
    <mergeCell ref="M45:N45"/>
    <mergeCell ref="M46:N46"/>
    <mergeCell ref="C61:D61"/>
    <mergeCell ref="C62:D62"/>
    <mergeCell ref="C52:D52"/>
    <mergeCell ref="C53:D53"/>
    <mergeCell ref="C54:D54"/>
    <mergeCell ref="C55:D55"/>
    <mergeCell ref="C56:D56"/>
    <mergeCell ref="C60:D60"/>
    <mergeCell ref="B50:G50"/>
    <mergeCell ref="C57:D57"/>
    <mergeCell ref="C58:D58"/>
    <mergeCell ref="C59:D59"/>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B2:U88"/>
  <sheetViews>
    <sheetView zoomScalePageLayoutView="0" workbookViewId="0" topLeftCell="A61">
      <selection activeCell="F90" sqref="F90"/>
    </sheetView>
  </sheetViews>
  <sheetFormatPr defaultColWidth="9.140625" defaultRowHeight="15"/>
  <cols>
    <col min="2" max="2" width="15.7109375" style="0" customWidth="1"/>
    <col min="3" max="3" width="11.7109375" style="0" customWidth="1"/>
    <col min="4" max="4" width="11.140625" style="0" customWidth="1"/>
    <col min="5" max="5" width="10.57421875" style="0" customWidth="1"/>
    <col min="6" max="6" width="10.28125" style="0" customWidth="1"/>
    <col min="7" max="7" width="11.57421875" style="0" customWidth="1"/>
    <col min="8" max="8" width="10.421875" style="0" customWidth="1"/>
    <col min="9" max="9" width="11.57421875" style="0" customWidth="1"/>
    <col min="10" max="10" width="13.421875" style="0" customWidth="1"/>
    <col min="11" max="11" width="13.140625" style="0" customWidth="1"/>
    <col min="12" max="12" width="10.57421875" style="0" customWidth="1"/>
    <col min="13" max="13" width="12.00390625" style="0" customWidth="1"/>
    <col min="14" max="14" width="10.140625" style="0" customWidth="1"/>
    <col min="15" max="15" width="11.7109375" style="0" customWidth="1"/>
    <col min="16" max="16" width="10.00390625" style="0" customWidth="1"/>
    <col min="17" max="17" width="10.421875" style="0" customWidth="1"/>
    <col min="18" max="18" width="11.140625" style="0" customWidth="1"/>
    <col min="19" max="19" width="11.28125" style="0" customWidth="1"/>
    <col min="20" max="20" width="12.140625" style="0" customWidth="1"/>
  </cols>
  <sheetData>
    <row r="2" spans="2:5" ht="15.75" customHeight="1">
      <c r="B2" s="738" t="s">
        <v>1813</v>
      </c>
      <c r="C2" s="739"/>
      <c r="D2" s="739"/>
      <c r="E2" s="739"/>
    </row>
    <row r="3" spans="2:5" ht="15">
      <c r="B3" s="249"/>
      <c r="C3" s="249"/>
      <c r="D3" s="249"/>
      <c r="E3" s="215"/>
    </row>
    <row r="4" spans="2:20" ht="15" customHeight="1">
      <c r="B4" s="321"/>
      <c r="C4" s="336" t="s">
        <v>1792</v>
      </c>
      <c r="D4" s="337"/>
      <c r="E4" s="337"/>
      <c r="F4" s="337"/>
      <c r="G4" s="337"/>
      <c r="H4" s="337"/>
      <c r="I4" s="337"/>
      <c r="J4" s="337"/>
      <c r="K4" s="337"/>
      <c r="L4" s="337"/>
      <c r="M4" s="337"/>
      <c r="N4" s="337"/>
      <c r="O4" s="337"/>
      <c r="P4" s="337"/>
      <c r="Q4" s="337"/>
      <c r="R4" s="337"/>
      <c r="S4" s="337"/>
      <c r="T4" s="337"/>
    </row>
    <row r="5" spans="2:20" ht="15" customHeight="1">
      <c r="B5" s="322"/>
      <c r="C5" s="336" t="s">
        <v>1793</v>
      </c>
      <c r="D5" s="337"/>
      <c r="E5" s="337"/>
      <c r="F5" s="337"/>
      <c r="G5" s="337"/>
      <c r="H5" s="337"/>
      <c r="I5" s="337"/>
      <c r="J5" s="337"/>
      <c r="K5" s="337"/>
      <c r="L5" s="337"/>
      <c r="M5" s="337"/>
      <c r="N5" s="337"/>
      <c r="O5" s="337"/>
      <c r="P5" s="337"/>
      <c r="Q5" s="337"/>
      <c r="R5" s="337"/>
      <c r="S5" s="337"/>
      <c r="T5" s="337"/>
    </row>
    <row r="6" spans="2:20" ht="59.25" customHeight="1">
      <c r="B6" s="323" t="s">
        <v>528</v>
      </c>
      <c r="C6" s="333" t="s">
        <v>130</v>
      </c>
      <c r="D6" s="336" t="s">
        <v>1794</v>
      </c>
      <c r="E6" s="333" t="s">
        <v>1795</v>
      </c>
      <c r="F6" s="333" t="s">
        <v>1796</v>
      </c>
      <c r="G6" s="324" t="s">
        <v>1797</v>
      </c>
      <c r="H6" s="333" t="s">
        <v>1798</v>
      </c>
      <c r="I6" s="324" t="s">
        <v>1799</v>
      </c>
      <c r="J6" s="325" t="s">
        <v>1800</v>
      </c>
      <c r="K6" s="324" t="s">
        <v>1801</v>
      </c>
      <c r="L6" s="324" t="s">
        <v>1802</v>
      </c>
      <c r="M6" s="324" t="s">
        <v>1803</v>
      </c>
      <c r="N6" s="324" t="s">
        <v>1804</v>
      </c>
      <c r="O6" s="324" t="s">
        <v>1805</v>
      </c>
      <c r="P6" s="324" t="s">
        <v>1806</v>
      </c>
      <c r="Q6" s="324" t="s">
        <v>1807</v>
      </c>
      <c r="R6" s="324" t="s">
        <v>1808</v>
      </c>
      <c r="S6" s="324" t="s">
        <v>1809</v>
      </c>
      <c r="T6" s="324" t="s">
        <v>1810</v>
      </c>
    </row>
    <row r="7" spans="2:20" s="123" customFormat="1" ht="15">
      <c r="B7" s="326"/>
      <c r="C7" s="335" t="s">
        <v>1811</v>
      </c>
      <c r="D7" s="325" t="s">
        <v>1811</v>
      </c>
      <c r="E7" s="335" t="s">
        <v>1811</v>
      </c>
      <c r="F7" s="335" t="s">
        <v>1811</v>
      </c>
      <c r="G7" s="325" t="s">
        <v>1811</v>
      </c>
      <c r="H7" s="335" t="s">
        <v>1811</v>
      </c>
      <c r="I7" s="325" t="s">
        <v>1811</v>
      </c>
      <c r="J7" s="325" t="s">
        <v>1811</v>
      </c>
      <c r="K7" s="325" t="s">
        <v>1811</v>
      </c>
      <c r="L7" s="325" t="s">
        <v>1811</v>
      </c>
      <c r="M7" s="325" t="s">
        <v>1811</v>
      </c>
      <c r="N7" s="325" t="s">
        <v>1811</v>
      </c>
      <c r="O7" s="325" t="s">
        <v>1811</v>
      </c>
      <c r="P7" s="325" t="s">
        <v>1811</v>
      </c>
      <c r="Q7" s="325" t="s">
        <v>1811</v>
      </c>
      <c r="R7" s="325" t="s">
        <v>1811</v>
      </c>
      <c r="S7" s="325" t="s">
        <v>1811</v>
      </c>
      <c r="T7" s="325" t="s">
        <v>1811</v>
      </c>
    </row>
    <row r="8" spans="2:20" ht="15">
      <c r="B8" s="59" t="s">
        <v>1072</v>
      </c>
      <c r="C8" s="334">
        <v>325870314200</v>
      </c>
      <c r="D8" s="334">
        <v>5281320628</v>
      </c>
      <c r="E8" s="334">
        <v>1054134210</v>
      </c>
      <c r="F8" s="334">
        <v>79018013543</v>
      </c>
      <c r="G8" s="170">
        <v>18251669730</v>
      </c>
      <c r="H8" s="334">
        <v>3349081135</v>
      </c>
      <c r="I8" s="170">
        <v>22370245456</v>
      </c>
      <c r="J8" s="170">
        <v>119605085978</v>
      </c>
      <c r="K8" s="170">
        <v>17423984661</v>
      </c>
      <c r="L8" s="170">
        <v>8425605560</v>
      </c>
      <c r="M8" s="170">
        <v>11937472241</v>
      </c>
      <c r="N8" s="170">
        <v>3699507534</v>
      </c>
      <c r="O8" s="170">
        <v>10239074149</v>
      </c>
      <c r="P8" s="170">
        <v>9748567423</v>
      </c>
      <c r="Q8" s="170">
        <v>1439525488</v>
      </c>
      <c r="R8" s="170">
        <v>10964196948</v>
      </c>
      <c r="S8" s="170">
        <v>1549595154</v>
      </c>
      <c r="T8" s="170">
        <v>1513234362</v>
      </c>
    </row>
    <row r="9" spans="2:20" ht="15">
      <c r="B9" s="59" t="s">
        <v>1074</v>
      </c>
      <c r="C9" s="334">
        <v>316674735804</v>
      </c>
      <c r="D9" s="334">
        <v>4962281895</v>
      </c>
      <c r="E9" s="334">
        <v>1040977278</v>
      </c>
      <c r="F9" s="334">
        <v>77980671011</v>
      </c>
      <c r="G9" s="170">
        <v>17764488559</v>
      </c>
      <c r="H9" s="334">
        <v>3283411569</v>
      </c>
      <c r="I9" s="170">
        <v>21488161036</v>
      </c>
      <c r="J9" s="170">
        <v>115809401462</v>
      </c>
      <c r="K9" s="170">
        <v>16726211702</v>
      </c>
      <c r="L9" s="170">
        <v>7825215561</v>
      </c>
      <c r="M9" s="170">
        <v>11784980916</v>
      </c>
      <c r="N9" s="170">
        <v>3574040607</v>
      </c>
      <c r="O9" s="170">
        <v>10076597125</v>
      </c>
      <c r="P9" s="170">
        <v>9507412579</v>
      </c>
      <c r="Q9" s="170">
        <v>1408588400</v>
      </c>
      <c r="R9" s="170">
        <v>10497973290</v>
      </c>
      <c r="S9" s="170">
        <v>1489226729</v>
      </c>
      <c r="T9" s="170">
        <v>1455096085</v>
      </c>
    </row>
    <row r="10" spans="2:20" ht="15">
      <c r="B10" s="59" t="s">
        <v>1076</v>
      </c>
      <c r="C10" s="334">
        <v>89199155105</v>
      </c>
      <c r="D10" s="334">
        <v>799251629</v>
      </c>
      <c r="E10" s="334">
        <v>167292242</v>
      </c>
      <c r="F10" s="334">
        <v>28089713645</v>
      </c>
      <c r="G10" s="170">
        <v>1320266524</v>
      </c>
      <c r="H10" s="334">
        <v>1047197528</v>
      </c>
      <c r="I10" s="170">
        <v>8924023295</v>
      </c>
      <c r="J10" s="170">
        <v>33405577921</v>
      </c>
      <c r="K10" s="170">
        <v>3073975433</v>
      </c>
      <c r="L10" s="170">
        <v>1787222449</v>
      </c>
      <c r="M10" s="170">
        <v>1032351098</v>
      </c>
      <c r="N10" s="170">
        <v>1056547514</v>
      </c>
      <c r="O10" s="170">
        <v>2201570667</v>
      </c>
      <c r="P10" s="170">
        <v>1887235917</v>
      </c>
      <c r="Q10" s="170">
        <v>385651027</v>
      </c>
      <c r="R10" s="170">
        <v>3241778962</v>
      </c>
      <c r="S10" s="170">
        <v>380153354</v>
      </c>
      <c r="T10" s="170">
        <v>399345900</v>
      </c>
    </row>
    <row r="11" spans="2:20" ht="15">
      <c r="B11" s="59" t="s">
        <v>1078</v>
      </c>
      <c r="C11" s="334">
        <v>9261625776</v>
      </c>
      <c r="D11" s="334" t="s">
        <v>1812</v>
      </c>
      <c r="E11" s="334">
        <v>12633810</v>
      </c>
      <c r="F11" s="334">
        <v>2853037681</v>
      </c>
      <c r="G11" s="170" t="s">
        <v>1054</v>
      </c>
      <c r="H11" s="334">
        <v>155916978</v>
      </c>
      <c r="I11" s="170">
        <v>1368464061</v>
      </c>
      <c r="J11" s="170">
        <v>3379081798</v>
      </c>
      <c r="K11" s="170">
        <v>267986107</v>
      </c>
      <c r="L11" s="170">
        <v>181127865</v>
      </c>
      <c r="M11" s="170">
        <v>58202054</v>
      </c>
      <c r="N11" s="170">
        <v>111148438</v>
      </c>
      <c r="O11" s="170">
        <v>165108075</v>
      </c>
      <c r="P11" s="170">
        <v>110677571</v>
      </c>
      <c r="Q11" s="170">
        <v>25177386</v>
      </c>
      <c r="R11" s="170">
        <v>275147877</v>
      </c>
      <c r="S11" s="170">
        <v>22960644</v>
      </c>
      <c r="T11" s="170">
        <v>34438144</v>
      </c>
    </row>
    <row r="12" spans="2:20" ht="15">
      <c r="B12" s="59" t="s">
        <v>1055</v>
      </c>
      <c r="C12" s="334">
        <v>255761921</v>
      </c>
      <c r="D12" s="334">
        <v>15523847</v>
      </c>
      <c r="E12" s="334" t="s">
        <v>1812</v>
      </c>
      <c r="F12" s="334">
        <v>53849639</v>
      </c>
      <c r="G12" s="170">
        <v>0</v>
      </c>
      <c r="H12" s="334" t="s">
        <v>1812</v>
      </c>
      <c r="I12" s="170">
        <v>35568076</v>
      </c>
      <c r="J12" s="170">
        <v>97654518</v>
      </c>
      <c r="K12" s="170">
        <v>28023305</v>
      </c>
      <c r="L12" s="170">
        <v>5785588</v>
      </c>
      <c r="M12" s="170">
        <v>177113</v>
      </c>
      <c r="N12" s="170">
        <v>7486172</v>
      </c>
      <c r="O12" s="170">
        <v>1820783</v>
      </c>
      <c r="P12" s="170">
        <v>3647883</v>
      </c>
      <c r="Q12" s="170">
        <v>800962</v>
      </c>
      <c r="R12" s="170">
        <v>3922983</v>
      </c>
      <c r="S12" s="170">
        <v>129707</v>
      </c>
      <c r="T12" s="170">
        <v>1344952</v>
      </c>
    </row>
    <row r="13" spans="2:20" ht="15">
      <c r="B13" s="59" t="s">
        <v>1057</v>
      </c>
      <c r="C13" s="334">
        <v>2595396772</v>
      </c>
      <c r="D13" s="334">
        <v>66165120</v>
      </c>
      <c r="E13" s="334" t="s">
        <v>1812</v>
      </c>
      <c r="F13" s="334">
        <v>1181864877</v>
      </c>
      <c r="G13" s="170" t="s">
        <v>1054</v>
      </c>
      <c r="H13" s="334">
        <v>55993340</v>
      </c>
      <c r="I13" s="170">
        <v>233380351</v>
      </c>
      <c r="J13" s="170">
        <v>867251537</v>
      </c>
      <c r="K13" s="170">
        <v>30286611</v>
      </c>
      <c r="L13" s="170">
        <v>36976768</v>
      </c>
      <c r="M13" s="170">
        <v>3663433</v>
      </c>
      <c r="N13" s="170">
        <v>13367992</v>
      </c>
      <c r="O13" s="170">
        <v>20142033</v>
      </c>
      <c r="P13" s="170">
        <v>19688090</v>
      </c>
      <c r="Q13" s="170">
        <v>4067631</v>
      </c>
      <c r="R13" s="170">
        <v>38497731</v>
      </c>
      <c r="S13" s="170">
        <v>2466947</v>
      </c>
      <c r="T13" s="170">
        <v>6780567</v>
      </c>
    </row>
    <row r="14" spans="2:20" ht="15">
      <c r="B14" s="59" t="s">
        <v>1052</v>
      </c>
      <c r="C14" s="334">
        <v>5005794781</v>
      </c>
      <c r="D14" s="334">
        <v>7814195</v>
      </c>
      <c r="E14" s="334">
        <v>3184798</v>
      </c>
      <c r="F14" s="334">
        <v>1189099334</v>
      </c>
      <c r="G14" s="170">
        <v>337954</v>
      </c>
      <c r="H14" s="334">
        <v>88004695</v>
      </c>
      <c r="I14" s="170">
        <v>883065903</v>
      </c>
      <c r="J14" s="170">
        <v>1945462738</v>
      </c>
      <c r="K14" s="170">
        <v>188422774</v>
      </c>
      <c r="L14" s="170">
        <v>96904276</v>
      </c>
      <c r="M14" s="170">
        <v>50108096</v>
      </c>
      <c r="N14" s="170">
        <v>80306513</v>
      </c>
      <c r="O14" s="170">
        <v>122180332</v>
      </c>
      <c r="P14" s="170">
        <v>77481483</v>
      </c>
      <c r="Q14" s="170">
        <v>17011519</v>
      </c>
      <c r="R14" s="170">
        <v>219092676</v>
      </c>
      <c r="S14" s="170">
        <v>16318105</v>
      </c>
      <c r="T14" s="170">
        <v>20999390</v>
      </c>
    </row>
    <row r="15" spans="2:20" ht="15">
      <c r="B15" s="59" t="s">
        <v>1060</v>
      </c>
      <c r="C15" s="334">
        <v>760760547</v>
      </c>
      <c r="D15" s="334">
        <v>10451229</v>
      </c>
      <c r="E15" s="334">
        <v>3776086</v>
      </c>
      <c r="F15" s="334">
        <v>317896046</v>
      </c>
      <c r="G15" s="170">
        <v>114940820</v>
      </c>
      <c r="H15" s="334">
        <v>6180899</v>
      </c>
      <c r="I15" s="170">
        <v>65640926</v>
      </c>
      <c r="J15" s="170">
        <v>179968199</v>
      </c>
      <c r="K15" s="170">
        <v>4550190</v>
      </c>
      <c r="L15" s="170">
        <v>22760422</v>
      </c>
      <c r="M15" s="170">
        <v>3161332</v>
      </c>
      <c r="N15" s="170">
        <v>4697065</v>
      </c>
      <c r="O15" s="170">
        <v>10313504</v>
      </c>
      <c r="P15" s="170">
        <v>4963574</v>
      </c>
      <c r="Q15" s="170">
        <v>1619988</v>
      </c>
      <c r="R15" s="170">
        <v>5589528</v>
      </c>
      <c r="S15" s="170">
        <v>2112354</v>
      </c>
      <c r="T15" s="170">
        <v>2138385</v>
      </c>
    </row>
    <row r="16" spans="2:20" ht="15">
      <c r="B16" s="59" t="s">
        <v>1062</v>
      </c>
      <c r="C16" s="334">
        <v>40672783</v>
      </c>
      <c r="D16" s="334" t="s">
        <v>1812</v>
      </c>
      <c r="E16" s="334">
        <v>0</v>
      </c>
      <c r="F16" s="334">
        <v>8469320</v>
      </c>
      <c r="G16" s="170">
        <v>0</v>
      </c>
      <c r="H16" s="334" t="s">
        <v>1812</v>
      </c>
      <c r="I16" s="170">
        <v>3205011</v>
      </c>
      <c r="J16" s="170">
        <v>15141795</v>
      </c>
      <c r="K16" s="170">
        <v>1975291</v>
      </c>
      <c r="L16" s="170">
        <v>6525728</v>
      </c>
      <c r="M16" s="170">
        <v>207899</v>
      </c>
      <c r="N16" s="170" t="s">
        <v>1812</v>
      </c>
      <c r="O16" s="170">
        <v>219829</v>
      </c>
      <c r="P16" s="170">
        <v>115335</v>
      </c>
      <c r="Q16" s="170">
        <v>132117</v>
      </c>
      <c r="R16" s="170">
        <v>1566295</v>
      </c>
      <c r="S16" s="170">
        <v>1196966</v>
      </c>
      <c r="T16" s="170">
        <v>533494</v>
      </c>
    </row>
    <row r="17" spans="2:20" ht="15">
      <c r="B17" s="59" t="s">
        <v>1064</v>
      </c>
      <c r="C17" s="334">
        <v>603238972</v>
      </c>
      <c r="D17" s="334">
        <v>10331405</v>
      </c>
      <c r="E17" s="334">
        <v>4476289</v>
      </c>
      <c r="F17" s="334">
        <v>101858465</v>
      </c>
      <c r="G17" s="170" t="s">
        <v>1054</v>
      </c>
      <c r="H17" s="334" t="s">
        <v>1812</v>
      </c>
      <c r="I17" s="170">
        <v>147603794</v>
      </c>
      <c r="J17" s="170">
        <v>273603011</v>
      </c>
      <c r="K17" s="170">
        <v>14727936</v>
      </c>
      <c r="L17" s="170">
        <v>12175083</v>
      </c>
      <c r="M17" s="170">
        <v>884181</v>
      </c>
      <c r="N17" s="170" t="s">
        <v>1812</v>
      </c>
      <c r="O17" s="170">
        <v>10431594</v>
      </c>
      <c r="P17" s="170">
        <v>4781206</v>
      </c>
      <c r="Q17" s="170">
        <v>1545169</v>
      </c>
      <c r="R17" s="170">
        <v>6478664</v>
      </c>
      <c r="S17" s="170">
        <v>736565</v>
      </c>
      <c r="T17" s="170">
        <v>2641356</v>
      </c>
    </row>
    <row r="18" spans="2:5" ht="15">
      <c r="B18" s="249"/>
      <c r="C18" s="249"/>
      <c r="D18" s="249"/>
      <c r="E18" s="215"/>
    </row>
    <row r="19" spans="2:11" ht="15">
      <c r="B19" s="338" t="s">
        <v>1814</v>
      </c>
      <c r="C19" s="338"/>
      <c r="D19" s="338"/>
      <c r="E19" s="338"/>
      <c r="F19" s="338"/>
      <c r="G19" s="338"/>
      <c r="H19" s="338"/>
      <c r="I19" s="338"/>
      <c r="J19" s="338"/>
      <c r="K19" s="338"/>
    </row>
    <row r="20" spans="2:11" ht="15">
      <c r="B20" s="327"/>
      <c r="C20" s="327"/>
      <c r="D20" s="327"/>
      <c r="E20" s="327"/>
      <c r="F20" s="327"/>
      <c r="G20" s="327"/>
      <c r="H20" s="327"/>
      <c r="I20" s="327"/>
      <c r="J20" s="327"/>
      <c r="K20" s="327"/>
    </row>
    <row r="21" spans="2:5" ht="15">
      <c r="B21" s="215"/>
      <c r="C21" s="215"/>
      <c r="D21" s="215"/>
      <c r="E21" s="215"/>
    </row>
    <row r="22" ht="15">
      <c r="B22" s="46" t="s">
        <v>1962</v>
      </c>
    </row>
    <row r="24" spans="2:12" ht="15" customHeight="1">
      <c r="B24" s="740" t="s">
        <v>528</v>
      </c>
      <c r="C24" s="496" t="s">
        <v>1963</v>
      </c>
      <c r="D24" s="496"/>
      <c r="E24" s="496"/>
      <c r="F24" s="496"/>
      <c r="G24" s="496"/>
      <c r="H24" s="496"/>
      <c r="I24" s="496"/>
      <c r="J24" s="496"/>
      <c r="K24" s="496"/>
      <c r="L24" s="496"/>
    </row>
    <row r="25" spans="2:12" ht="15">
      <c r="B25" s="741"/>
      <c r="C25" s="496" t="s">
        <v>1049</v>
      </c>
      <c r="D25" s="496"/>
      <c r="E25" s="496"/>
      <c r="F25" s="496"/>
      <c r="G25" s="496"/>
      <c r="H25" s="496"/>
      <c r="I25" s="496"/>
      <c r="J25" s="496"/>
      <c r="K25" s="496"/>
      <c r="L25" s="496"/>
    </row>
    <row r="26" spans="2:12" ht="15">
      <c r="B26" s="741"/>
      <c r="C26" s="496" t="s">
        <v>1964</v>
      </c>
      <c r="D26" s="496"/>
      <c r="E26" s="496"/>
      <c r="F26" s="496"/>
      <c r="G26" s="496"/>
      <c r="H26" s="496"/>
      <c r="I26" s="496"/>
      <c r="J26" s="496"/>
      <c r="K26" s="496"/>
      <c r="L26" s="496"/>
    </row>
    <row r="27" spans="2:12" ht="15">
      <c r="B27" s="741"/>
      <c r="C27" s="496" t="s">
        <v>1965</v>
      </c>
      <c r="D27" s="496"/>
      <c r="E27" s="496"/>
      <c r="F27" s="496"/>
      <c r="G27" s="496"/>
      <c r="H27" s="496"/>
      <c r="I27" s="496"/>
      <c r="J27" s="496"/>
      <c r="K27" s="496"/>
      <c r="L27" s="496"/>
    </row>
    <row r="28" spans="2:12" ht="15">
      <c r="B28" s="741"/>
      <c r="C28" s="496" t="s">
        <v>130</v>
      </c>
      <c r="D28" s="496"/>
      <c r="E28" s="496" t="s">
        <v>1966</v>
      </c>
      <c r="F28" s="496"/>
      <c r="G28" s="496" t="s">
        <v>1967</v>
      </c>
      <c r="H28" s="496"/>
      <c r="I28" s="496" t="s">
        <v>1968</v>
      </c>
      <c r="J28" s="496"/>
      <c r="K28" s="496" t="s">
        <v>1969</v>
      </c>
      <c r="L28" s="496"/>
    </row>
    <row r="29" spans="2:12" ht="15">
      <c r="B29" s="742"/>
      <c r="C29" s="496" t="s">
        <v>1071</v>
      </c>
      <c r="D29" s="496"/>
      <c r="E29" s="496" t="s">
        <v>1071</v>
      </c>
      <c r="F29" s="496"/>
      <c r="G29" s="496" t="s">
        <v>1071</v>
      </c>
      <c r="H29" s="496"/>
      <c r="I29" s="496" t="s">
        <v>1071</v>
      </c>
      <c r="J29" s="496"/>
      <c r="K29" s="496" t="s">
        <v>1071</v>
      </c>
      <c r="L29" s="496"/>
    </row>
    <row r="30" spans="2:12" ht="15">
      <c r="B30" s="166" t="s">
        <v>1072</v>
      </c>
      <c r="C30" s="367">
        <v>1060906</v>
      </c>
      <c r="D30" s="169" t="s">
        <v>1054</v>
      </c>
      <c r="E30" s="367">
        <v>1014103</v>
      </c>
      <c r="F30" s="169" t="s">
        <v>1054</v>
      </c>
      <c r="G30" s="367">
        <v>40135</v>
      </c>
      <c r="H30" s="169" t="s">
        <v>1054</v>
      </c>
      <c r="I30" s="367">
        <v>5780</v>
      </c>
      <c r="J30" s="169" t="s">
        <v>1054</v>
      </c>
      <c r="K30" s="367">
        <v>888</v>
      </c>
      <c r="L30" s="169" t="s">
        <v>1054</v>
      </c>
    </row>
    <row r="31" spans="2:12" ht="15">
      <c r="B31" s="166" t="s">
        <v>1074</v>
      </c>
      <c r="C31" s="367">
        <v>1019248</v>
      </c>
      <c r="D31" s="169" t="s">
        <v>1054</v>
      </c>
      <c r="E31" s="367">
        <v>974543</v>
      </c>
      <c r="F31" s="169" t="s">
        <v>1054</v>
      </c>
      <c r="G31" s="367">
        <v>38317</v>
      </c>
      <c r="H31" s="169" t="s">
        <v>1054</v>
      </c>
      <c r="I31" s="367">
        <v>5536</v>
      </c>
      <c r="J31" s="169" t="s">
        <v>1054</v>
      </c>
      <c r="K31" s="367">
        <v>852</v>
      </c>
      <c r="L31" s="169" t="s">
        <v>1054</v>
      </c>
    </row>
    <row r="32" spans="2:12" ht="15">
      <c r="B32" s="166" t="s">
        <v>1076</v>
      </c>
      <c r="C32" s="367">
        <v>342044</v>
      </c>
      <c r="D32" s="169" t="s">
        <v>1054</v>
      </c>
      <c r="E32" s="367">
        <v>324079</v>
      </c>
      <c r="F32" s="169" t="s">
        <v>1054</v>
      </c>
      <c r="G32" s="367">
        <v>15526</v>
      </c>
      <c r="H32" s="169" t="s">
        <v>1054</v>
      </c>
      <c r="I32" s="367">
        <v>2202</v>
      </c>
      <c r="J32" s="169" t="s">
        <v>1054</v>
      </c>
      <c r="K32" s="367">
        <v>237</v>
      </c>
      <c r="L32" s="169" t="s">
        <v>1054</v>
      </c>
    </row>
    <row r="33" spans="2:12" ht="15">
      <c r="B33" s="166" t="s">
        <v>1078</v>
      </c>
      <c r="C33" s="367">
        <v>38373</v>
      </c>
      <c r="D33" s="169" t="s">
        <v>1054</v>
      </c>
      <c r="E33" s="367">
        <v>36056</v>
      </c>
      <c r="F33" s="169" t="s">
        <v>1054</v>
      </c>
      <c r="G33" s="367">
        <v>2013</v>
      </c>
      <c r="H33" s="169" t="s">
        <v>1054</v>
      </c>
      <c r="I33" s="367">
        <v>285</v>
      </c>
      <c r="J33" s="169" t="s">
        <v>1054</v>
      </c>
      <c r="K33" s="367">
        <v>19</v>
      </c>
      <c r="L33" s="169" t="s">
        <v>1054</v>
      </c>
    </row>
    <row r="34" spans="2:12" ht="15">
      <c r="B34" s="166" t="s">
        <v>1055</v>
      </c>
      <c r="C34" s="367">
        <v>1455</v>
      </c>
      <c r="D34" s="169" t="s">
        <v>1054</v>
      </c>
      <c r="E34" s="367">
        <v>1387</v>
      </c>
      <c r="F34" s="169" t="s">
        <v>1054</v>
      </c>
      <c r="G34" s="367">
        <v>60</v>
      </c>
      <c r="H34" s="169" t="s">
        <v>1054</v>
      </c>
      <c r="I34" s="367">
        <v>7</v>
      </c>
      <c r="J34" s="169" t="s">
        <v>1054</v>
      </c>
      <c r="K34" s="367">
        <v>1</v>
      </c>
      <c r="L34" s="169" t="s">
        <v>1054</v>
      </c>
    </row>
    <row r="35" spans="2:12" ht="15">
      <c r="B35" s="166" t="s">
        <v>1057</v>
      </c>
      <c r="C35" s="367">
        <v>10659</v>
      </c>
      <c r="D35" s="169" t="s">
        <v>1054</v>
      </c>
      <c r="E35" s="367">
        <v>9830</v>
      </c>
      <c r="F35" s="169" t="s">
        <v>1054</v>
      </c>
      <c r="G35" s="367">
        <v>713</v>
      </c>
      <c r="H35" s="169" t="s">
        <v>1054</v>
      </c>
      <c r="I35" s="367">
        <v>113</v>
      </c>
      <c r="J35" s="169" t="s">
        <v>1054</v>
      </c>
      <c r="K35" s="367">
        <v>3</v>
      </c>
      <c r="L35" s="169" t="s">
        <v>1054</v>
      </c>
    </row>
    <row r="36" spans="2:12" ht="15">
      <c r="B36" s="166" t="s">
        <v>1052</v>
      </c>
      <c r="C36" s="367">
        <v>18560</v>
      </c>
      <c r="D36" s="169" t="s">
        <v>1054</v>
      </c>
      <c r="E36" s="367">
        <v>17557</v>
      </c>
      <c r="F36" s="169" t="s">
        <v>1054</v>
      </c>
      <c r="G36" s="367">
        <v>864</v>
      </c>
      <c r="H36" s="169" t="s">
        <v>1054</v>
      </c>
      <c r="I36" s="367">
        <v>126</v>
      </c>
      <c r="J36" s="169" t="s">
        <v>1054</v>
      </c>
      <c r="K36" s="367">
        <v>13</v>
      </c>
      <c r="L36" s="169" t="s">
        <v>1054</v>
      </c>
    </row>
    <row r="37" spans="2:12" ht="15">
      <c r="B37" s="166" t="s">
        <v>1060</v>
      </c>
      <c r="C37" s="367">
        <v>3501</v>
      </c>
      <c r="D37" s="169" t="s">
        <v>1054</v>
      </c>
      <c r="E37" s="367">
        <v>3297</v>
      </c>
      <c r="F37" s="169" t="s">
        <v>1054</v>
      </c>
      <c r="G37" s="367">
        <v>179</v>
      </c>
      <c r="H37" s="169" t="s">
        <v>1054</v>
      </c>
      <c r="I37" s="367">
        <v>24</v>
      </c>
      <c r="J37" s="169" t="s">
        <v>1054</v>
      </c>
      <c r="K37" s="367">
        <v>1</v>
      </c>
      <c r="L37" s="169" t="s">
        <v>1054</v>
      </c>
    </row>
    <row r="38" spans="2:12" ht="15">
      <c r="B38" s="166" t="s">
        <v>1062</v>
      </c>
      <c r="C38" s="367">
        <v>500</v>
      </c>
      <c r="D38" s="169" t="s">
        <v>1054</v>
      </c>
      <c r="E38" s="367">
        <v>486</v>
      </c>
      <c r="F38" s="169" t="s">
        <v>1054</v>
      </c>
      <c r="G38" s="367">
        <v>12</v>
      </c>
      <c r="H38" s="169" t="s">
        <v>1054</v>
      </c>
      <c r="I38" s="367">
        <v>2</v>
      </c>
      <c r="J38" s="169" t="s">
        <v>1054</v>
      </c>
      <c r="K38" s="367">
        <v>0</v>
      </c>
      <c r="L38" s="169" t="s">
        <v>1054</v>
      </c>
    </row>
    <row r="39" spans="2:12" ht="15">
      <c r="B39" s="166" t="s">
        <v>1064</v>
      </c>
      <c r="C39" s="367">
        <v>3698</v>
      </c>
      <c r="D39" s="169" t="s">
        <v>1054</v>
      </c>
      <c r="E39" s="367">
        <v>3499</v>
      </c>
      <c r="F39" s="169" t="s">
        <v>1054</v>
      </c>
      <c r="G39" s="367">
        <v>185</v>
      </c>
      <c r="H39" s="169" t="s">
        <v>1054</v>
      </c>
      <c r="I39" s="367">
        <v>13</v>
      </c>
      <c r="J39" s="169" t="s">
        <v>1054</v>
      </c>
      <c r="K39" s="367">
        <v>1</v>
      </c>
      <c r="L39" s="169" t="s">
        <v>1054</v>
      </c>
    </row>
    <row r="40" spans="2:13" ht="15">
      <c r="B40" s="368" t="s">
        <v>1970</v>
      </c>
      <c r="C40" s="369"/>
      <c r="D40" s="369"/>
      <c r="E40" s="369"/>
      <c r="F40" s="369"/>
      <c r="G40" s="369"/>
      <c r="H40" s="369"/>
      <c r="I40" s="369"/>
      <c r="J40" s="369"/>
      <c r="K40" s="369"/>
      <c r="L40" s="369"/>
      <c r="M40" s="217"/>
    </row>
    <row r="43" spans="2:4" ht="15">
      <c r="B43" s="587" t="s">
        <v>729</v>
      </c>
      <c r="C43" s="587"/>
      <c r="D43" s="587"/>
    </row>
    <row r="45" spans="2:21" ht="15">
      <c r="B45" s="301" t="s">
        <v>165</v>
      </c>
      <c r="C45" s="600" t="s">
        <v>193</v>
      </c>
      <c r="D45" s="600"/>
      <c r="E45" s="600"/>
      <c r="F45" s="600"/>
      <c r="G45" s="600"/>
      <c r="H45" s="600"/>
      <c r="I45" s="600"/>
      <c r="J45" s="600"/>
      <c r="K45" s="600"/>
      <c r="L45" s="600"/>
      <c r="M45" s="600"/>
      <c r="N45" s="600"/>
      <c r="O45" s="600"/>
      <c r="P45" s="600"/>
      <c r="Q45" s="600"/>
      <c r="R45" s="600"/>
      <c r="S45" s="600"/>
      <c r="T45" s="600"/>
      <c r="U45" s="600"/>
    </row>
    <row r="46" spans="2:21" ht="120">
      <c r="B46" s="302"/>
      <c r="C46" s="296" t="s">
        <v>130</v>
      </c>
      <c r="D46" s="296" t="s">
        <v>730</v>
      </c>
      <c r="E46" s="296" t="s">
        <v>731</v>
      </c>
      <c r="F46" s="296" t="s">
        <v>1796</v>
      </c>
      <c r="G46" s="296" t="s">
        <v>732</v>
      </c>
      <c r="H46" s="296" t="s">
        <v>733</v>
      </c>
      <c r="I46" s="296" t="s">
        <v>1799</v>
      </c>
      <c r="J46" s="296" t="s">
        <v>734</v>
      </c>
      <c r="K46" s="296" t="s">
        <v>735</v>
      </c>
      <c r="L46" s="296" t="s">
        <v>1802</v>
      </c>
      <c r="M46" s="296" t="s">
        <v>736</v>
      </c>
      <c r="N46" s="296" t="s">
        <v>737</v>
      </c>
      <c r="O46" s="296" t="s">
        <v>738</v>
      </c>
      <c r="P46" s="296" t="s">
        <v>739</v>
      </c>
      <c r="Q46" s="296" t="s">
        <v>740</v>
      </c>
      <c r="R46" s="296" t="s">
        <v>1807</v>
      </c>
      <c r="S46" s="296" t="s">
        <v>741</v>
      </c>
      <c r="T46" s="296" t="s">
        <v>742</v>
      </c>
      <c r="U46" s="296" t="s">
        <v>743</v>
      </c>
    </row>
    <row r="47" spans="2:21" ht="15">
      <c r="B47" s="296" t="s">
        <v>167</v>
      </c>
      <c r="C47" s="296">
        <v>2012</v>
      </c>
      <c r="D47" s="296">
        <v>2012</v>
      </c>
      <c r="E47" s="296">
        <v>2012</v>
      </c>
      <c r="F47" s="296">
        <v>2012</v>
      </c>
      <c r="G47" s="296">
        <v>2012</v>
      </c>
      <c r="H47" s="296">
        <v>2012</v>
      </c>
      <c r="I47" s="296">
        <v>2012</v>
      </c>
      <c r="J47" s="296">
        <v>2012</v>
      </c>
      <c r="K47" s="296">
        <v>2012</v>
      </c>
      <c r="L47" s="296">
        <v>2012</v>
      </c>
      <c r="M47" s="296">
        <v>2012</v>
      </c>
      <c r="N47" s="296">
        <v>2012</v>
      </c>
      <c r="O47" s="296">
        <v>2012</v>
      </c>
      <c r="P47" s="296">
        <v>2012</v>
      </c>
      <c r="Q47" s="296">
        <v>2012</v>
      </c>
      <c r="R47" s="296">
        <v>2012</v>
      </c>
      <c r="S47" s="296">
        <v>2012</v>
      </c>
      <c r="T47" s="296">
        <v>2012</v>
      </c>
      <c r="U47" s="296">
        <v>2012</v>
      </c>
    </row>
    <row r="48" spans="2:21" ht="15">
      <c r="B48" s="297" t="s">
        <v>1072</v>
      </c>
      <c r="C48" s="298">
        <v>353611</v>
      </c>
      <c r="D48" s="298">
        <v>542</v>
      </c>
      <c r="E48" s="298">
        <v>818</v>
      </c>
      <c r="F48" s="298">
        <v>37650</v>
      </c>
      <c r="G48" s="298">
        <v>755</v>
      </c>
      <c r="H48" s="298">
        <v>996</v>
      </c>
      <c r="I48" s="298">
        <v>41794</v>
      </c>
      <c r="J48" s="298">
        <v>94481</v>
      </c>
      <c r="K48" s="298">
        <v>18162</v>
      </c>
      <c r="L48" s="298">
        <v>32272</v>
      </c>
      <c r="M48" s="298">
        <v>8557</v>
      </c>
      <c r="N48" s="388">
        <v>0</v>
      </c>
      <c r="O48" s="298">
        <v>23750</v>
      </c>
      <c r="P48" s="298">
        <v>34004</v>
      </c>
      <c r="Q48" s="298">
        <v>11662</v>
      </c>
      <c r="R48" s="298">
        <v>4903</v>
      </c>
      <c r="S48" s="298">
        <v>18907</v>
      </c>
      <c r="T48" s="298">
        <v>4526</v>
      </c>
      <c r="U48" s="298">
        <v>9010</v>
      </c>
    </row>
    <row r="49" spans="2:21" ht="15">
      <c r="B49" s="299" t="s">
        <v>1074</v>
      </c>
      <c r="C49" s="300">
        <v>341037</v>
      </c>
      <c r="D49" s="300">
        <v>487</v>
      </c>
      <c r="E49" s="300">
        <v>782</v>
      </c>
      <c r="F49" s="300">
        <v>36816</v>
      </c>
      <c r="G49" s="300">
        <v>734</v>
      </c>
      <c r="H49" s="300">
        <v>953</v>
      </c>
      <c r="I49" s="300">
        <v>40351</v>
      </c>
      <c r="J49" s="300">
        <v>90997</v>
      </c>
      <c r="K49" s="300">
        <v>17124</v>
      </c>
      <c r="L49" s="300">
        <v>30621</v>
      </c>
      <c r="M49" s="300">
        <v>8347</v>
      </c>
      <c r="N49" s="389">
        <v>0</v>
      </c>
      <c r="O49" s="300">
        <v>22976</v>
      </c>
      <c r="P49" s="300">
        <v>33079</v>
      </c>
      <c r="Q49" s="300">
        <v>11242</v>
      </c>
      <c r="R49" s="300">
        <v>4774</v>
      </c>
      <c r="S49" s="300">
        <v>18325</v>
      </c>
      <c r="T49" s="300">
        <v>4222</v>
      </c>
      <c r="U49" s="300">
        <v>8617</v>
      </c>
    </row>
    <row r="50" spans="2:21" ht="15">
      <c r="B50" s="297" t="s">
        <v>1076</v>
      </c>
      <c r="C50" s="298">
        <v>117606</v>
      </c>
      <c r="D50" s="298">
        <v>128</v>
      </c>
      <c r="E50" s="298">
        <v>281</v>
      </c>
      <c r="F50" s="298">
        <v>18989</v>
      </c>
      <c r="G50" s="298">
        <v>276</v>
      </c>
      <c r="H50" s="298">
        <v>308</v>
      </c>
      <c r="I50" s="298">
        <v>14676</v>
      </c>
      <c r="J50" s="298">
        <v>32963</v>
      </c>
      <c r="K50" s="298">
        <v>4703</v>
      </c>
      <c r="L50" s="298">
        <v>8677</v>
      </c>
      <c r="M50" s="298">
        <v>2074</v>
      </c>
      <c r="N50" s="388">
        <v>0</v>
      </c>
      <c r="O50" s="298">
        <v>7428</v>
      </c>
      <c r="P50" s="298">
        <v>10033</v>
      </c>
      <c r="Q50" s="298">
        <v>3520</v>
      </c>
      <c r="R50" s="298">
        <v>1571</v>
      </c>
      <c r="S50" s="298">
        <v>5773</v>
      </c>
      <c r="T50" s="298">
        <v>1211</v>
      </c>
      <c r="U50" s="298">
        <v>2736</v>
      </c>
    </row>
    <row r="51" spans="2:21" ht="15">
      <c r="B51" s="299" t="s">
        <v>1078</v>
      </c>
      <c r="C51" s="300">
        <v>13463</v>
      </c>
      <c r="D51" s="300">
        <v>0</v>
      </c>
      <c r="E51" s="300">
        <v>32</v>
      </c>
      <c r="F51" s="300">
        <v>2426</v>
      </c>
      <c r="G51" s="300">
        <v>31</v>
      </c>
      <c r="H51" s="300">
        <v>46</v>
      </c>
      <c r="I51" s="300">
        <v>2156</v>
      </c>
      <c r="J51" s="300">
        <v>3499</v>
      </c>
      <c r="K51" s="300">
        <v>356</v>
      </c>
      <c r="L51" s="300">
        <v>928</v>
      </c>
      <c r="M51" s="300">
        <v>239</v>
      </c>
      <c r="N51" s="389">
        <v>0</v>
      </c>
      <c r="O51" s="300">
        <v>945</v>
      </c>
      <c r="P51" s="300">
        <v>1069</v>
      </c>
      <c r="Q51" s="300">
        <v>369</v>
      </c>
      <c r="R51" s="300">
        <v>142</v>
      </c>
      <c r="S51" s="300">
        <v>536</v>
      </c>
      <c r="T51" s="300">
        <v>106</v>
      </c>
      <c r="U51" s="300">
        <v>297</v>
      </c>
    </row>
    <row r="52" spans="2:21" ht="15">
      <c r="B52" s="297" t="s">
        <v>1055</v>
      </c>
      <c r="C52" s="298">
        <v>474</v>
      </c>
      <c r="D52" s="298">
        <v>0</v>
      </c>
      <c r="E52" s="298">
        <v>2</v>
      </c>
      <c r="F52" s="298">
        <v>56</v>
      </c>
      <c r="G52" s="298">
        <v>0</v>
      </c>
      <c r="H52" s="298">
        <v>0</v>
      </c>
      <c r="I52" s="298">
        <v>105</v>
      </c>
      <c r="J52" s="298">
        <v>132</v>
      </c>
      <c r="K52" s="298">
        <v>30</v>
      </c>
      <c r="L52" s="298">
        <v>34</v>
      </c>
      <c r="M52" s="298">
        <v>2</v>
      </c>
      <c r="N52" s="388">
        <v>0</v>
      </c>
      <c r="O52" s="298">
        <v>37</v>
      </c>
      <c r="P52" s="298">
        <v>18</v>
      </c>
      <c r="Q52" s="298">
        <v>11</v>
      </c>
      <c r="R52" s="298">
        <v>2</v>
      </c>
      <c r="S52" s="298">
        <v>15</v>
      </c>
      <c r="T52" s="298">
        <v>3</v>
      </c>
      <c r="U52" s="298">
        <v>8</v>
      </c>
    </row>
    <row r="53" spans="2:21" ht="15">
      <c r="B53" s="299" t="s">
        <v>1057</v>
      </c>
      <c r="C53" s="300">
        <v>3838</v>
      </c>
      <c r="D53" s="300">
        <v>0</v>
      </c>
      <c r="E53" s="300">
        <v>5</v>
      </c>
      <c r="F53" s="300">
        <v>1234</v>
      </c>
      <c r="G53" s="300">
        <v>8</v>
      </c>
      <c r="H53" s="300">
        <v>8</v>
      </c>
      <c r="I53" s="300">
        <v>539</v>
      </c>
      <c r="J53" s="300">
        <v>948</v>
      </c>
      <c r="K53" s="300">
        <v>83</v>
      </c>
      <c r="L53" s="300">
        <v>176</v>
      </c>
      <c r="M53" s="300">
        <v>24</v>
      </c>
      <c r="N53" s="389">
        <v>0</v>
      </c>
      <c r="O53" s="300">
        <v>216</v>
      </c>
      <c r="P53" s="300">
        <v>203</v>
      </c>
      <c r="Q53" s="300">
        <v>83</v>
      </c>
      <c r="R53" s="300">
        <v>28</v>
      </c>
      <c r="S53" s="300">
        <v>89</v>
      </c>
      <c r="T53" s="300">
        <v>20</v>
      </c>
      <c r="U53" s="300">
        <v>50</v>
      </c>
    </row>
    <row r="54" spans="2:21" ht="15">
      <c r="B54" s="297" t="s">
        <v>1052</v>
      </c>
      <c r="C54" s="298">
        <v>6660</v>
      </c>
      <c r="D54" s="298">
        <v>0</v>
      </c>
      <c r="E54" s="298">
        <v>13</v>
      </c>
      <c r="F54" s="298">
        <v>731</v>
      </c>
      <c r="G54" s="298">
        <v>9</v>
      </c>
      <c r="H54" s="298">
        <v>30</v>
      </c>
      <c r="I54" s="298">
        <v>928</v>
      </c>
      <c r="J54" s="298">
        <v>1845</v>
      </c>
      <c r="K54" s="298">
        <v>163</v>
      </c>
      <c r="L54" s="298">
        <v>530</v>
      </c>
      <c r="M54" s="298">
        <v>187</v>
      </c>
      <c r="N54" s="388">
        <v>0</v>
      </c>
      <c r="O54" s="298">
        <v>539</v>
      </c>
      <c r="P54" s="298">
        <v>708</v>
      </c>
      <c r="Q54" s="298">
        <v>210</v>
      </c>
      <c r="R54" s="298">
        <v>89</v>
      </c>
      <c r="S54" s="298">
        <v>364</v>
      </c>
      <c r="T54" s="298">
        <v>53</v>
      </c>
      <c r="U54" s="298">
        <v>204</v>
      </c>
    </row>
    <row r="55" spans="2:21" ht="15">
      <c r="B55" s="299" t="s">
        <v>1060</v>
      </c>
      <c r="C55" s="300">
        <v>1099</v>
      </c>
      <c r="D55" s="300">
        <v>0</v>
      </c>
      <c r="E55" s="300">
        <v>7</v>
      </c>
      <c r="F55" s="300">
        <v>201</v>
      </c>
      <c r="G55" s="300">
        <v>13</v>
      </c>
      <c r="H55" s="300">
        <v>3</v>
      </c>
      <c r="I55" s="300">
        <v>242</v>
      </c>
      <c r="J55" s="300">
        <v>228</v>
      </c>
      <c r="K55" s="300">
        <v>23</v>
      </c>
      <c r="L55" s="300">
        <v>94</v>
      </c>
      <c r="M55" s="300">
        <v>12</v>
      </c>
      <c r="N55" s="389">
        <v>0</v>
      </c>
      <c r="O55" s="300">
        <v>78</v>
      </c>
      <c r="P55" s="300">
        <v>67</v>
      </c>
      <c r="Q55" s="300">
        <v>37</v>
      </c>
      <c r="R55" s="300">
        <v>13</v>
      </c>
      <c r="S55" s="300">
        <v>29</v>
      </c>
      <c r="T55" s="300">
        <v>14</v>
      </c>
      <c r="U55" s="300">
        <v>13</v>
      </c>
    </row>
    <row r="56" spans="2:21" ht="15">
      <c r="B56" s="297" t="s">
        <v>1062</v>
      </c>
      <c r="C56" s="298">
        <v>129</v>
      </c>
      <c r="D56" s="298">
        <v>0</v>
      </c>
      <c r="E56" s="298">
        <v>0</v>
      </c>
      <c r="F56" s="298">
        <v>6</v>
      </c>
      <c r="G56" s="298">
        <v>0</v>
      </c>
      <c r="H56" s="298">
        <v>1</v>
      </c>
      <c r="I56" s="298">
        <v>26</v>
      </c>
      <c r="J56" s="298">
        <v>24</v>
      </c>
      <c r="K56" s="298">
        <v>11</v>
      </c>
      <c r="L56" s="298">
        <v>31</v>
      </c>
      <c r="M56" s="298">
        <v>1</v>
      </c>
      <c r="N56" s="388">
        <v>0</v>
      </c>
      <c r="O56" s="298">
        <v>2</v>
      </c>
      <c r="P56" s="298">
        <v>3</v>
      </c>
      <c r="Q56" s="298">
        <v>1</v>
      </c>
      <c r="R56" s="298">
        <v>1</v>
      </c>
      <c r="S56" s="298">
        <v>4</v>
      </c>
      <c r="T56" s="298">
        <v>6</v>
      </c>
      <c r="U56" s="298">
        <v>4</v>
      </c>
    </row>
    <row r="57" spans="2:21" ht="15">
      <c r="B57" s="299" t="s">
        <v>1064</v>
      </c>
      <c r="C57" s="300">
        <v>1263</v>
      </c>
      <c r="D57" s="300">
        <v>0</v>
      </c>
      <c r="E57" s="300">
        <v>5</v>
      </c>
      <c r="F57" s="300">
        <v>198</v>
      </c>
      <c r="G57" s="300">
        <v>1</v>
      </c>
      <c r="H57" s="300">
        <v>4</v>
      </c>
      <c r="I57" s="300">
        <v>316</v>
      </c>
      <c r="J57" s="300">
        <v>322</v>
      </c>
      <c r="K57" s="300">
        <v>46</v>
      </c>
      <c r="L57" s="300">
        <v>63</v>
      </c>
      <c r="M57" s="300">
        <v>13</v>
      </c>
      <c r="N57" s="389">
        <v>0</v>
      </c>
      <c r="O57" s="300">
        <v>73</v>
      </c>
      <c r="P57" s="300">
        <v>70</v>
      </c>
      <c r="Q57" s="300">
        <v>27</v>
      </c>
      <c r="R57" s="300">
        <v>9</v>
      </c>
      <c r="S57" s="300">
        <v>35</v>
      </c>
      <c r="T57" s="300">
        <v>10</v>
      </c>
      <c r="U57" s="300">
        <v>18</v>
      </c>
    </row>
    <row r="59" spans="2:6" ht="15">
      <c r="B59" s="485" t="s">
        <v>745</v>
      </c>
      <c r="C59" s="485"/>
      <c r="D59" s="485"/>
      <c r="E59" s="485"/>
      <c r="F59" s="485"/>
    </row>
    <row r="61" spans="2:9" ht="15">
      <c r="B61" s="600" t="s">
        <v>165</v>
      </c>
      <c r="C61" s="600"/>
      <c r="D61" s="600" t="s">
        <v>1965</v>
      </c>
      <c r="E61" s="600"/>
      <c r="F61" s="600"/>
      <c r="G61" s="600"/>
      <c r="H61" s="600"/>
      <c r="I61" s="600"/>
    </row>
    <row r="62" spans="2:9" ht="15">
      <c r="B62" s="600"/>
      <c r="C62" s="600"/>
      <c r="D62" s="296" t="s">
        <v>130</v>
      </c>
      <c r="E62" s="296" t="s">
        <v>746</v>
      </c>
      <c r="F62" s="296" t="s">
        <v>747</v>
      </c>
      <c r="G62" s="296" t="s">
        <v>748</v>
      </c>
      <c r="H62" s="296" t="s">
        <v>749</v>
      </c>
      <c r="I62" s="296" t="s">
        <v>750</v>
      </c>
    </row>
    <row r="63" spans="2:9" ht="30">
      <c r="B63" s="296" t="s">
        <v>166</v>
      </c>
      <c r="C63" s="296" t="s">
        <v>167</v>
      </c>
      <c r="D63" s="296">
        <v>2012</v>
      </c>
      <c r="E63" s="296">
        <v>2012</v>
      </c>
      <c r="F63" s="296">
        <v>2012</v>
      </c>
      <c r="G63" s="296">
        <v>2012</v>
      </c>
      <c r="H63" s="296">
        <v>2012</v>
      </c>
      <c r="I63" s="296">
        <v>2012</v>
      </c>
    </row>
    <row r="64" spans="2:9" ht="15">
      <c r="B64" s="297" t="s">
        <v>744</v>
      </c>
      <c r="C64" s="297" t="s">
        <v>1072</v>
      </c>
      <c r="D64" s="298">
        <v>353611</v>
      </c>
      <c r="E64" s="298">
        <v>312816</v>
      </c>
      <c r="F64" s="298">
        <v>22637</v>
      </c>
      <c r="G64" s="298">
        <v>12121</v>
      </c>
      <c r="H64" s="298">
        <v>5207</v>
      </c>
      <c r="I64" s="298">
        <v>830</v>
      </c>
    </row>
    <row r="65" spans="2:9" ht="15">
      <c r="B65" s="299" t="s">
        <v>169</v>
      </c>
      <c r="C65" s="299" t="s">
        <v>1074</v>
      </c>
      <c r="D65" s="300">
        <v>341037</v>
      </c>
      <c r="E65" s="300">
        <v>301919</v>
      </c>
      <c r="F65" s="300">
        <v>21728</v>
      </c>
      <c r="G65" s="300">
        <v>11590</v>
      </c>
      <c r="H65" s="300">
        <v>4997</v>
      </c>
      <c r="I65" s="300">
        <v>803</v>
      </c>
    </row>
    <row r="66" spans="2:9" ht="15">
      <c r="B66" s="297" t="s">
        <v>170</v>
      </c>
      <c r="C66" s="297" t="s">
        <v>1076</v>
      </c>
      <c r="D66" s="298">
        <v>117606</v>
      </c>
      <c r="E66" s="298">
        <v>101557</v>
      </c>
      <c r="F66" s="298">
        <v>8959</v>
      </c>
      <c r="G66" s="298">
        <v>4843</v>
      </c>
      <c r="H66" s="298">
        <v>2019</v>
      </c>
      <c r="I66" s="298">
        <v>228</v>
      </c>
    </row>
    <row r="67" spans="2:9" ht="15">
      <c r="B67" s="299" t="s">
        <v>171</v>
      </c>
      <c r="C67" s="299" t="s">
        <v>1078</v>
      </c>
      <c r="D67" s="300">
        <v>13463</v>
      </c>
      <c r="E67" s="300">
        <v>11431</v>
      </c>
      <c r="F67" s="300">
        <v>1156</v>
      </c>
      <c r="G67" s="300">
        <v>604</v>
      </c>
      <c r="H67" s="300">
        <v>253</v>
      </c>
      <c r="I67" s="300">
        <v>19</v>
      </c>
    </row>
    <row r="68" spans="2:9" ht="15">
      <c r="B68" s="297" t="s">
        <v>172</v>
      </c>
      <c r="C68" s="297" t="s">
        <v>1055</v>
      </c>
      <c r="D68" s="298">
        <v>474</v>
      </c>
      <c r="E68" s="298">
        <v>422</v>
      </c>
      <c r="F68" s="298">
        <v>29</v>
      </c>
      <c r="G68" s="298">
        <v>14</v>
      </c>
      <c r="H68" s="298">
        <v>9</v>
      </c>
      <c r="I68" s="298">
        <v>0</v>
      </c>
    </row>
    <row r="69" spans="2:9" ht="15">
      <c r="B69" s="299" t="s">
        <v>172</v>
      </c>
      <c r="C69" s="299" t="s">
        <v>1057</v>
      </c>
      <c r="D69" s="300">
        <v>3838</v>
      </c>
      <c r="E69" s="300">
        <v>3104</v>
      </c>
      <c r="F69" s="300">
        <v>413</v>
      </c>
      <c r="G69" s="300">
        <v>215</v>
      </c>
      <c r="H69" s="300">
        <v>101</v>
      </c>
      <c r="I69" s="300">
        <v>5</v>
      </c>
    </row>
    <row r="70" spans="2:9" ht="15">
      <c r="B70" s="297" t="s">
        <v>172</v>
      </c>
      <c r="C70" s="297" t="s">
        <v>1052</v>
      </c>
      <c r="D70" s="298">
        <v>6660</v>
      </c>
      <c r="E70" s="298">
        <v>5779</v>
      </c>
      <c r="F70" s="298">
        <v>490</v>
      </c>
      <c r="G70" s="298">
        <v>266</v>
      </c>
      <c r="H70" s="298">
        <v>113</v>
      </c>
      <c r="I70" s="298">
        <v>12</v>
      </c>
    </row>
    <row r="71" spans="2:9" ht="15">
      <c r="B71" s="299" t="s">
        <v>172</v>
      </c>
      <c r="C71" s="299" t="s">
        <v>1060</v>
      </c>
      <c r="D71" s="300">
        <v>1099</v>
      </c>
      <c r="E71" s="300">
        <v>932</v>
      </c>
      <c r="F71" s="300">
        <v>99</v>
      </c>
      <c r="G71" s="300">
        <v>49</v>
      </c>
      <c r="H71" s="300">
        <v>17</v>
      </c>
      <c r="I71" s="300">
        <v>2</v>
      </c>
    </row>
    <row r="72" spans="2:9" ht="30">
      <c r="B72" s="297" t="s">
        <v>172</v>
      </c>
      <c r="C72" s="297" t="s">
        <v>1062</v>
      </c>
      <c r="D72" s="298">
        <v>129</v>
      </c>
      <c r="E72" s="298">
        <v>118</v>
      </c>
      <c r="F72" s="298">
        <v>5</v>
      </c>
      <c r="G72" s="298">
        <v>5</v>
      </c>
      <c r="H72" s="298">
        <v>1</v>
      </c>
      <c r="I72" s="298">
        <v>0</v>
      </c>
    </row>
    <row r="73" spans="2:9" ht="15">
      <c r="B73" s="299" t="s">
        <v>172</v>
      </c>
      <c r="C73" s="299" t="s">
        <v>1064</v>
      </c>
      <c r="D73" s="300">
        <v>1263</v>
      </c>
      <c r="E73" s="300">
        <v>1076</v>
      </c>
      <c r="F73" s="300">
        <v>120</v>
      </c>
      <c r="G73" s="300">
        <v>55</v>
      </c>
      <c r="H73" s="300">
        <v>12</v>
      </c>
      <c r="I73" s="300">
        <v>0</v>
      </c>
    </row>
    <row r="75" spans="2:8" ht="15" customHeight="1">
      <c r="B75" s="743" t="s">
        <v>759</v>
      </c>
      <c r="C75" s="743"/>
      <c r="D75" s="743"/>
      <c r="E75" s="743"/>
      <c r="F75" s="743"/>
      <c r="G75" s="743"/>
      <c r="H75" s="396"/>
    </row>
    <row r="77" spans="3:14" ht="15">
      <c r="C77" s="588" t="s">
        <v>130</v>
      </c>
      <c r="D77" s="588"/>
      <c r="E77" s="588"/>
      <c r="F77" s="588" t="s">
        <v>194</v>
      </c>
      <c r="G77" s="588"/>
      <c r="H77" s="588"/>
      <c r="I77" s="588" t="s">
        <v>195</v>
      </c>
      <c r="J77" s="588"/>
      <c r="K77" s="588"/>
      <c r="L77" s="588" t="s">
        <v>196</v>
      </c>
      <c r="M77" s="588"/>
      <c r="N77" s="588"/>
    </row>
    <row r="78" spans="3:14" ht="15">
      <c r="C78" s="116" t="s">
        <v>120</v>
      </c>
      <c r="D78" s="116" t="s">
        <v>128</v>
      </c>
      <c r="E78" s="116" t="s">
        <v>129</v>
      </c>
      <c r="F78" s="116" t="s">
        <v>120</v>
      </c>
      <c r="G78" s="116" t="s">
        <v>128</v>
      </c>
      <c r="H78" s="116" t="s">
        <v>129</v>
      </c>
      <c r="I78" s="116" t="s">
        <v>120</v>
      </c>
      <c r="J78" s="116" t="s">
        <v>128</v>
      </c>
      <c r="K78" s="116" t="s">
        <v>129</v>
      </c>
      <c r="L78" s="116" t="s">
        <v>120</v>
      </c>
      <c r="M78" s="116" t="s">
        <v>128</v>
      </c>
      <c r="N78" s="116" t="s">
        <v>129</v>
      </c>
    </row>
    <row r="79" spans="2:14" ht="15">
      <c r="B79" s="394" t="s">
        <v>1072</v>
      </c>
      <c r="C79" s="118" t="s">
        <v>756</v>
      </c>
      <c r="D79" s="118" t="s">
        <v>756</v>
      </c>
      <c r="E79" s="118" t="s">
        <v>756</v>
      </c>
      <c r="F79" s="118" t="s">
        <v>756</v>
      </c>
      <c r="G79" s="118" t="s">
        <v>756</v>
      </c>
      <c r="H79" s="118" t="s">
        <v>760</v>
      </c>
      <c r="I79" s="118" t="s">
        <v>756</v>
      </c>
      <c r="J79" s="118" t="s">
        <v>756</v>
      </c>
      <c r="K79" s="118" t="s">
        <v>756</v>
      </c>
      <c r="L79" s="118" t="s">
        <v>756</v>
      </c>
      <c r="M79" s="118" t="s">
        <v>756</v>
      </c>
      <c r="N79" s="118" t="s">
        <v>756</v>
      </c>
    </row>
    <row r="80" spans="2:14" ht="15">
      <c r="B80" s="395" t="s">
        <v>1074</v>
      </c>
      <c r="C80" s="118">
        <v>1910957</v>
      </c>
      <c r="D80" s="118">
        <v>1036087</v>
      </c>
      <c r="E80" s="118">
        <v>874870</v>
      </c>
      <c r="F80" s="118">
        <v>33655</v>
      </c>
      <c r="G80" s="118">
        <v>23223</v>
      </c>
      <c r="H80" s="118">
        <v>10432</v>
      </c>
      <c r="I80" s="118">
        <v>617552</v>
      </c>
      <c r="J80" s="118">
        <v>416318</v>
      </c>
      <c r="K80" s="118">
        <v>201234</v>
      </c>
      <c r="L80" s="118">
        <v>1259750</v>
      </c>
      <c r="M80" s="118">
        <v>596546</v>
      </c>
      <c r="N80" s="118">
        <v>663204</v>
      </c>
    </row>
    <row r="81" spans="2:14" ht="15">
      <c r="B81" s="394" t="s">
        <v>1076</v>
      </c>
      <c r="C81" s="118">
        <v>686354</v>
      </c>
      <c r="D81" s="118">
        <v>378169</v>
      </c>
      <c r="E81" s="118">
        <v>308185</v>
      </c>
      <c r="F81" s="118">
        <v>6798</v>
      </c>
      <c r="G81" s="118">
        <v>4769</v>
      </c>
      <c r="H81" s="118">
        <v>2029</v>
      </c>
      <c r="I81" s="118">
        <v>303728</v>
      </c>
      <c r="J81" s="118">
        <v>191872</v>
      </c>
      <c r="K81" s="118">
        <v>111856</v>
      </c>
      <c r="L81" s="118">
        <v>375828</v>
      </c>
      <c r="M81" s="118">
        <v>181528</v>
      </c>
      <c r="N81" s="118">
        <v>194300</v>
      </c>
    </row>
    <row r="82" spans="2:14" ht="15">
      <c r="B82" s="395" t="s">
        <v>1078</v>
      </c>
      <c r="C82" s="118">
        <v>79937</v>
      </c>
      <c r="D82" s="118">
        <v>43452</v>
      </c>
      <c r="E82" s="118">
        <v>36485</v>
      </c>
      <c r="F82" s="118">
        <v>591</v>
      </c>
      <c r="G82" s="118">
        <v>362</v>
      </c>
      <c r="H82" s="118">
        <v>229</v>
      </c>
      <c r="I82" s="118">
        <v>40354</v>
      </c>
      <c r="J82" s="118">
        <v>24374</v>
      </c>
      <c r="K82" s="118">
        <v>15980</v>
      </c>
      <c r="L82" s="118">
        <v>38992</v>
      </c>
      <c r="M82" s="118">
        <v>18716</v>
      </c>
      <c r="N82" s="118">
        <v>20276</v>
      </c>
    </row>
    <row r="83" spans="2:14" ht="15">
      <c r="B83" s="394" t="s">
        <v>1055</v>
      </c>
      <c r="C83" s="118">
        <v>2137</v>
      </c>
      <c r="D83" s="118">
        <v>1379</v>
      </c>
      <c r="E83" s="118">
        <v>758</v>
      </c>
      <c r="F83" s="118"/>
      <c r="G83" s="118">
        <v>34</v>
      </c>
      <c r="H83" s="118"/>
      <c r="I83" s="118"/>
      <c r="J83" s="118">
        <v>687</v>
      </c>
      <c r="K83" s="118"/>
      <c r="L83" s="118">
        <v>1213</v>
      </c>
      <c r="M83" s="118">
        <v>658</v>
      </c>
      <c r="N83" s="118">
        <v>555</v>
      </c>
    </row>
    <row r="84" spans="2:14" ht="15">
      <c r="B84" s="395" t="s">
        <v>1057</v>
      </c>
      <c r="C84" s="118">
        <v>25530</v>
      </c>
      <c r="D84" s="118">
        <v>12358</v>
      </c>
      <c r="E84" s="118">
        <v>13172</v>
      </c>
      <c r="F84" s="118">
        <v>284</v>
      </c>
      <c r="G84" s="118">
        <v>171</v>
      </c>
      <c r="H84" s="118">
        <v>113</v>
      </c>
      <c r="I84" s="118">
        <v>17013</v>
      </c>
      <c r="J84" s="118">
        <v>8191</v>
      </c>
      <c r="K84" s="118">
        <v>8822</v>
      </c>
      <c r="L84" s="118">
        <v>8233</v>
      </c>
      <c r="M84" s="118">
        <v>3996</v>
      </c>
      <c r="N84" s="118">
        <v>4237</v>
      </c>
    </row>
    <row r="85" spans="2:14" ht="15">
      <c r="B85" s="394" t="s">
        <v>1052</v>
      </c>
      <c r="C85" s="118">
        <v>40145</v>
      </c>
      <c r="D85" s="118">
        <v>23049</v>
      </c>
      <c r="E85" s="118">
        <v>17096</v>
      </c>
      <c r="F85" s="118">
        <v>85</v>
      </c>
      <c r="G85" s="118">
        <v>54</v>
      </c>
      <c r="H85" s="118">
        <v>31</v>
      </c>
      <c r="I85" s="118">
        <v>16303</v>
      </c>
      <c r="J85" s="118">
        <v>11389</v>
      </c>
      <c r="K85" s="118">
        <v>4914</v>
      </c>
      <c r="L85" s="118">
        <v>23757</v>
      </c>
      <c r="M85" s="118">
        <v>11606</v>
      </c>
      <c r="N85" s="118">
        <v>12151</v>
      </c>
    </row>
    <row r="86" spans="2:14" ht="15">
      <c r="B86" s="395" t="s">
        <v>1060</v>
      </c>
      <c r="C86" s="118">
        <v>5461</v>
      </c>
      <c r="D86" s="118">
        <v>2938</v>
      </c>
      <c r="E86" s="118">
        <v>2523</v>
      </c>
      <c r="F86" s="118">
        <v>50</v>
      </c>
      <c r="G86" s="118">
        <v>28</v>
      </c>
      <c r="H86" s="118">
        <v>22</v>
      </c>
      <c r="I86" s="118">
        <v>3095</v>
      </c>
      <c r="J86" s="118">
        <v>1935</v>
      </c>
      <c r="K86" s="118">
        <v>1160</v>
      </c>
      <c r="L86" s="118">
        <v>2316</v>
      </c>
      <c r="M86" s="118">
        <v>975</v>
      </c>
      <c r="N86" s="118">
        <v>1341</v>
      </c>
    </row>
    <row r="87" spans="2:14" ht="15">
      <c r="B87" s="394" t="s">
        <v>1062</v>
      </c>
      <c r="C87" s="118">
        <v>748</v>
      </c>
      <c r="D87" s="118">
        <v>366</v>
      </c>
      <c r="E87" s="118">
        <v>382</v>
      </c>
      <c r="F87" s="118"/>
      <c r="G87" s="118">
        <v>8</v>
      </c>
      <c r="H87" s="118"/>
      <c r="I87" s="118"/>
      <c r="J87" s="118">
        <v>153</v>
      </c>
      <c r="K87" s="118"/>
      <c r="L87" s="118">
        <v>574</v>
      </c>
      <c r="M87" s="118">
        <v>205</v>
      </c>
      <c r="N87" s="118">
        <v>369</v>
      </c>
    </row>
    <row r="88" spans="2:14" ht="15">
      <c r="B88" s="395" t="s">
        <v>1064</v>
      </c>
      <c r="C88" s="118">
        <v>5916</v>
      </c>
      <c r="D88" s="118">
        <v>3362</v>
      </c>
      <c r="E88" s="118">
        <v>2554</v>
      </c>
      <c r="F88" s="118">
        <v>91</v>
      </c>
      <c r="G88" s="118">
        <v>67</v>
      </c>
      <c r="H88" s="118">
        <v>24</v>
      </c>
      <c r="I88" s="118">
        <v>2926</v>
      </c>
      <c r="J88" s="118">
        <v>2019</v>
      </c>
      <c r="K88" s="118">
        <v>907</v>
      </c>
      <c r="L88" s="118">
        <v>2899</v>
      </c>
      <c r="M88" s="118">
        <v>1276</v>
      </c>
      <c r="N88" s="118">
        <v>1623</v>
      </c>
    </row>
  </sheetData>
  <sheetProtection/>
  <mergeCells count="26">
    <mergeCell ref="C77:E77"/>
    <mergeCell ref="F77:H77"/>
    <mergeCell ref="I77:K77"/>
    <mergeCell ref="L77:N77"/>
    <mergeCell ref="C27:L27"/>
    <mergeCell ref="B24:B29"/>
    <mergeCell ref="B75:G75"/>
    <mergeCell ref="C45:U45"/>
    <mergeCell ref="B43:D43"/>
    <mergeCell ref="B59:F59"/>
    <mergeCell ref="B61:C62"/>
    <mergeCell ref="D61:I61"/>
    <mergeCell ref="B2:E2"/>
    <mergeCell ref="C24:L24"/>
    <mergeCell ref="C25:L25"/>
    <mergeCell ref="C26:L26"/>
    <mergeCell ref="K28:L28"/>
    <mergeCell ref="C29:D29"/>
    <mergeCell ref="C28:D28"/>
    <mergeCell ref="E28:F28"/>
    <mergeCell ref="G28:H28"/>
    <mergeCell ref="I28:J28"/>
    <mergeCell ref="E29:F29"/>
    <mergeCell ref="G29:H29"/>
    <mergeCell ref="I29:J29"/>
    <mergeCell ref="K29:L2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F293"/>
  <sheetViews>
    <sheetView zoomScalePageLayoutView="0" workbookViewId="0" topLeftCell="A1">
      <selection activeCell="J15" sqref="J15"/>
    </sheetView>
  </sheetViews>
  <sheetFormatPr defaultColWidth="9.140625" defaultRowHeight="15"/>
  <cols>
    <col min="2" max="2" width="15.8515625" style="0" customWidth="1"/>
    <col min="3" max="3" width="14.7109375" style="0" customWidth="1"/>
    <col min="4" max="4" width="11.140625" style="0" customWidth="1"/>
    <col min="5" max="5" width="10.421875" style="0" customWidth="1"/>
    <col min="6" max="6" width="12.8515625" style="0" customWidth="1"/>
    <col min="8" max="8" width="13.00390625" style="0" customWidth="1"/>
    <col min="9" max="9" width="11.8515625" style="0" customWidth="1"/>
    <col min="10" max="10" width="13.140625" style="0" customWidth="1"/>
    <col min="12" max="12" width="12.8515625" style="0" customWidth="1"/>
  </cols>
  <sheetData>
    <row r="2" spans="2:6" ht="15">
      <c r="B2" s="750" t="s">
        <v>1851</v>
      </c>
      <c r="C2" s="750"/>
      <c r="D2" s="750"/>
      <c r="E2" s="750"/>
      <c r="F2" s="750"/>
    </row>
    <row r="3" ht="15.75" thickBot="1"/>
    <row r="4" spans="2:3" ht="15.75" thickBot="1">
      <c r="B4" s="748" t="s">
        <v>1815</v>
      </c>
      <c r="C4" s="749"/>
    </row>
    <row r="5" ht="15.75" thickBot="1"/>
    <row r="6" spans="2:3" ht="15.75" thickBot="1">
      <c r="B6" s="673" t="s">
        <v>1822</v>
      </c>
      <c r="C6" s="746"/>
    </row>
    <row r="7" ht="15.75" thickBot="1"/>
    <row r="8" ht="15.75" thickBot="1">
      <c r="B8" s="331" t="s">
        <v>1816</v>
      </c>
    </row>
    <row r="10" spans="2:6" ht="15">
      <c r="B10" s="731"/>
      <c r="C10" s="591" t="s">
        <v>1817</v>
      </c>
      <c r="D10" s="588" t="s">
        <v>1818</v>
      </c>
      <c r="E10" s="591" t="s">
        <v>1819</v>
      </c>
      <c r="F10" s="591" t="s">
        <v>1820</v>
      </c>
    </row>
    <row r="11" spans="2:6" ht="15">
      <c r="B11" s="731"/>
      <c r="C11" s="682"/>
      <c r="D11" s="607"/>
      <c r="E11" s="682"/>
      <c r="F11" s="682"/>
    </row>
    <row r="12" spans="2:6" ht="15">
      <c r="B12" s="115" t="s">
        <v>1055</v>
      </c>
      <c r="C12" s="118">
        <v>3</v>
      </c>
      <c r="D12" s="118">
        <v>195</v>
      </c>
      <c r="E12" s="118">
        <v>158</v>
      </c>
      <c r="F12" s="118" t="s">
        <v>1830</v>
      </c>
    </row>
    <row r="13" spans="2:6" ht="15">
      <c r="B13" s="115" t="s">
        <v>1057</v>
      </c>
      <c r="C13" s="118">
        <v>21</v>
      </c>
      <c r="D13" s="118">
        <v>1333</v>
      </c>
      <c r="E13" s="118">
        <v>993</v>
      </c>
      <c r="F13" s="118" t="s">
        <v>1830</v>
      </c>
    </row>
    <row r="14" spans="2:6" ht="15">
      <c r="B14" s="115" t="s">
        <v>1052</v>
      </c>
      <c r="C14" s="118">
        <v>35</v>
      </c>
      <c r="D14" s="118">
        <v>3023</v>
      </c>
      <c r="E14" s="118">
        <v>2124</v>
      </c>
      <c r="F14" s="118" t="s">
        <v>1830</v>
      </c>
    </row>
    <row r="15" spans="2:6" ht="15">
      <c r="B15" s="115" t="s">
        <v>1060</v>
      </c>
      <c r="C15" s="118">
        <v>11</v>
      </c>
      <c r="D15" s="118">
        <v>624</v>
      </c>
      <c r="E15" s="118">
        <v>558</v>
      </c>
      <c r="F15" s="118" t="s">
        <v>1830</v>
      </c>
    </row>
    <row r="16" spans="2:6" ht="15">
      <c r="B16" s="115" t="s">
        <v>1062</v>
      </c>
      <c r="C16" s="118">
        <v>1</v>
      </c>
      <c r="D16" s="118">
        <v>32</v>
      </c>
      <c r="E16" s="118">
        <v>32</v>
      </c>
      <c r="F16" s="118" t="s">
        <v>1830</v>
      </c>
    </row>
    <row r="17" spans="2:6" ht="15">
      <c r="B17" s="115" t="s">
        <v>1064</v>
      </c>
      <c r="C17" s="118">
        <v>6</v>
      </c>
      <c r="D17" s="118">
        <v>668</v>
      </c>
      <c r="E17" s="118">
        <v>455</v>
      </c>
      <c r="F17" s="118" t="s">
        <v>1830</v>
      </c>
    </row>
    <row r="18" spans="2:6" ht="15">
      <c r="B18" s="115" t="s">
        <v>130</v>
      </c>
      <c r="C18" s="116">
        <f>SUM(C12:C17)</f>
        <v>77</v>
      </c>
      <c r="D18" s="116">
        <f>SUM(D12:D17)</f>
        <v>5875</v>
      </c>
      <c r="E18" s="116">
        <f>SUM(E12:E17)</f>
        <v>4320</v>
      </c>
      <c r="F18" s="116" t="s">
        <v>1830</v>
      </c>
    </row>
    <row r="20" ht="15.75" thickBot="1"/>
    <row r="21" ht="15.75" thickBot="1">
      <c r="B21" s="331" t="s">
        <v>1821</v>
      </c>
    </row>
    <row r="23" spans="2:6" ht="15">
      <c r="B23" s="731"/>
      <c r="C23" s="591" t="s">
        <v>1817</v>
      </c>
      <c r="D23" s="588" t="s">
        <v>1818</v>
      </c>
      <c r="E23" s="591" t="s">
        <v>1819</v>
      </c>
      <c r="F23" s="591" t="s">
        <v>1820</v>
      </c>
    </row>
    <row r="24" spans="2:6" ht="15">
      <c r="B24" s="731"/>
      <c r="C24" s="682"/>
      <c r="D24" s="607"/>
      <c r="E24" s="682"/>
      <c r="F24" s="682"/>
    </row>
    <row r="25" spans="2:6" ht="15">
      <c r="B25" s="115" t="s">
        <v>1055</v>
      </c>
      <c r="C25" s="118">
        <v>2</v>
      </c>
      <c r="D25" s="118">
        <v>103</v>
      </c>
      <c r="E25" s="118">
        <v>86</v>
      </c>
      <c r="F25" s="118" t="s">
        <v>1830</v>
      </c>
    </row>
    <row r="26" spans="2:6" ht="15">
      <c r="B26" s="115" t="s">
        <v>1057</v>
      </c>
      <c r="C26" s="118">
        <v>21</v>
      </c>
      <c r="D26" s="118">
        <v>1140</v>
      </c>
      <c r="E26" s="118">
        <v>966</v>
      </c>
      <c r="F26" s="118" t="s">
        <v>1830</v>
      </c>
    </row>
    <row r="27" spans="2:6" ht="15">
      <c r="B27" s="115" t="s">
        <v>1052</v>
      </c>
      <c r="C27" s="118">
        <v>46</v>
      </c>
      <c r="D27" s="118">
        <v>2482</v>
      </c>
      <c r="E27" s="118">
        <v>2157</v>
      </c>
      <c r="F27" s="118" t="s">
        <v>1830</v>
      </c>
    </row>
    <row r="28" spans="2:6" ht="15">
      <c r="B28" s="115" t="s">
        <v>1060</v>
      </c>
      <c r="C28" s="118">
        <v>12</v>
      </c>
      <c r="D28" s="118">
        <v>560</v>
      </c>
      <c r="E28" s="118">
        <v>457</v>
      </c>
      <c r="F28" s="118" t="s">
        <v>1830</v>
      </c>
    </row>
    <row r="29" spans="2:6" ht="15">
      <c r="B29" s="115" t="s">
        <v>1062</v>
      </c>
      <c r="C29" s="118">
        <v>4</v>
      </c>
      <c r="D29" s="118">
        <v>94</v>
      </c>
      <c r="E29" s="118">
        <v>88</v>
      </c>
      <c r="F29" s="118" t="s">
        <v>1830</v>
      </c>
    </row>
    <row r="30" spans="2:6" ht="15">
      <c r="B30" s="115" t="s">
        <v>1064</v>
      </c>
      <c r="C30" s="118">
        <v>8</v>
      </c>
      <c r="D30" s="118">
        <v>457</v>
      </c>
      <c r="E30" s="118">
        <v>395</v>
      </c>
      <c r="F30" s="118" t="s">
        <v>1830</v>
      </c>
    </row>
    <row r="31" spans="2:6" ht="15">
      <c r="B31" s="115" t="s">
        <v>130</v>
      </c>
      <c r="C31" s="116">
        <f>SUM(C25:C30)</f>
        <v>93</v>
      </c>
      <c r="D31" s="116">
        <f>SUM(D25:D30)</f>
        <v>4836</v>
      </c>
      <c r="E31" s="116">
        <f>SUM(E25:E30)</f>
        <v>4149</v>
      </c>
      <c r="F31" s="116" t="s">
        <v>1830</v>
      </c>
    </row>
    <row r="33" ht="15.75" thickBot="1"/>
    <row r="34" spans="2:3" ht="15.75" thickBot="1">
      <c r="B34" s="673" t="s">
        <v>1823</v>
      </c>
      <c r="C34" s="746"/>
    </row>
    <row r="35" ht="15.75" thickBot="1"/>
    <row r="36" spans="2:3" ht="15.75" thickBot="1">
      <c r="B36" s="744" t="s">
        <v>1824</v>
      </c>
      <c r="C36" s="745"/>
    </row>
    <row r="38" spans="2:6" ht="15">
      <c r="B38" s="731"/>
      <c r="C38" s="591" t="s">
        <v>1817</v>
      </c>
      <c r="D38" s="588" t="s">
        <v>1818</v>
      </c>
      <c r="E38" s="591" t="s">
        <v>1819</v>
      </c>
      <c r="F38" s="591" t="s">
        <v>1820</v>
      </c>
    </row>
    <row r="39" spans="2:6" ht="15">
      <c r="B39" s="731"/>
      <c r="C39" s="682"/>
      <c r="D39" s="607"/>
      <c r="E39" s="682"/>
      <c r="F39" s="682"/>
    </row>
    <row r="40" spans="2:6" ht="15">
      <c r="B40" s="115" t="s">
        <v>1057</v>
      </c>
      <c r="C40" s="118">
        <v>2</v>
      </c>
      <c r="D40" s="118">
        <v>183</v>
      </c>
      <c r="E40" s="118">
        <v>183</v>
      </c>
      <c r="F40" s="118" t="s">
        <v>1830</v>
      </c>
    </row>
    <row r="41" spans="2:6" ht="15">
      <c r="B41" s="115" t="s">
        <v>1052</v>
      </c>
      <c r="C41" s="118">
        <v>1</v>
      </c>
      <c r="D41" s="118">
        <v>180</v>
      </c>
      <c r="E41" s="118">
        <v>180</v>
      </c>
      <c r="F41" s="118" t="s">
        <v>1830</v>
      </c>
    </row>
    <row r="42" spans="2:6" ht="15">
      <c r="B42" s="115" t="s">
        <v>130</v>
      </c>
      <c r="C42" s="116">
        <f>SUM(C40:C41)</f>
        <v>3</v>
      </c>
      <c r="D42" s="116">
        <f>SUM(D40:D41)</f>
        <v>363</v>
      </c>
      <c r="E42" s="116">
        <f>SUM(E40:E41)</f>
        <v>363</v>
      </c>
      <c r="F42" s="116" t="s">
        <v>1830</v>
      </c>
    </row>
    <row r="44" ht="15.75" thickBot="1"/>
    <row r="45" spans="2:3" ht="15.75" thickBot="1">
      <c r="B45" s="744" t="s">
        <v>1825</v>
      </c>
      <c r="C45" s="745"/>
    </row>
    <row r="47" spans="2:6" ht="15">
      <c r="B47" s="731"/>
      <c r="C47" s="591" t="s">
        <v>1817</v>
      </c>
      <c r="D47" s="588" t="s">
        <v>1818</v>
      </c>
      <c r="E47" s="591" t="s">
        <v>1819</v>
      </c>
      <c r="F47" s="591" t="s">
        <v>1820</v>
      </c>
    </row>
    <row r="48" spans="2:6" ht="15">
      <c r="B48" s="731"/>
      <c r="C48" s="682"/>
      <c r="D48" s="607"/>
      <c r="E48" s="682"/>
      <c r="F48" s="682"/>
    </row>
    <row r="49" spans="2:6" ht="15">
      <c r="B49" s="115" t="s">
        <v>1052</v>
      </c>
      <c r="C49" s="118">
        <v>1</v>
      </c>
      <c r="D49" s="118">
        <v>6</v>
      </c>
      <c r="E49" s="118">
        <v>5</v>
      </c>
      <c r="F49" s="118" t="s">
        <v>1830</v>
      </c>
    </row>
    <row r="50" spans="2:6" ht="15">
      <c r="B50" s="115" t="s">
        <v>130</v>
      </c>
      <c r="C50" s="116">
        <v>1</v>
      </c>
      <c r="D50" s="116">
        <v>6</v>
      </c>
      <c r="E50" s="116">
        <v>5</v>
      </c>
      <c r="F50" s="116" t="s">
        <v>1830</v>
      </c>
    </row>
    <row r="52" ht="15.75" thickBot="1"/>
    <row r="53" spans="2:4" ht="15.75" thickBot="1">
      <c r="B53" s="673" t="s">
        <v>1826</v>
      </c>
      <c r="C53" s="674"/>
      <c r="D53" s="746"/>
    </row>
    <row r="54" ht="15.75" thickBot="1"/>
    <row r="55" spans="2:4" ht="15.75" thickBot="1">
      <c r="B55" s="744" t="s">
        <v>1827</v>
      </c>
      <c r="C55" s="747"/>
      <c r="D55" s="745"/>
    </row>
    <row r="57" spans="2:6" ht="15">
      <c r="B57" s="731"/>
      <c r="C57" s="591" t="s">
        <v>1817</v>
      </c>
      <c r="D57" s="588" t="s">
        <v>1818</v>
      </c>
      <c r="E57" s="591" t="s">
        <v>1819</v>
      </c>
      <c r="F57" s="591" t="s">
        <v>1820</v>
      </c>
    </row>
    <row r="58" spans="2:6" ht="15">
      <c r="B58" s="731"/>
      <c r="C58" s="682"/>
      <c r="D58" s="607"/>
      <c r="E58" s="682"/>
      <c r="F58" s="682"/>
    </row>
    <row r="59" spans="2:6" ht="15">
      <c r="B59" s="115" t="s">
        <v>1057</v>
      </c>
      <c r="C59" s="118">
        <v>2</v>
      </c>
      <c r="D59" s="118">
        <v>24</v>
      </c>
      <c r="E59" s="118">
        <v>25</v>
      </c>
      <c r="F59" s="118" t="s">
        <v>1830</v>
      </c>
    </row>
    <row r="60" spans="2:6" ht="15">
      <c r="B60" s="115" t="s">
        <v>1052</v>
      </c>
      <c r="C60" s="118">
        <v>2</v>
      </c>
      <c r="D60" s="118">
        <v>32</v>
      </c>
      <c r="E60" s="118">
        <v>23</v>
      </c>
      <c r="F60" s="118" t="s">
        <v>1830</v>
      </c>
    </row>
    <row r="61" spans="2:6" ht="15">
      <c r="B61" s="115" t="s">
        <v>1060</v>
      </c>
      <c r="C61" s="118">
        <v>1</v>
      </c>
      <c r="D61" s="118">
        <v>20</v>
      </c>
      <c r="E61" s="118">
        <v>17</v>
      </c>
      <c r="F61" s="118" t="s">
        <v>1830</v>
      </c>
    </row>
    <row r="62" spans="2:6" ht="15">
      <c r="B62" s="115" t="s">
        <v>130</v>
      </c>
      <c r="C62" s="116">
        <f>SUM(C59:C61)</f>
        <v>5</v>
      </c>
      <c r="D62" s="116">
        <f>SUM(D59:D61)</f>
        <v>76</v>
      </c>
      <c r="E62" s="116">
        <f>SUM(E59:E61)</f>
        <v>65</v>
      </c>
      <c r="F62" s="116" t="s">
        <v>1830</v>
      </c>
    </row>
    <row r="64" ht="15.75" thickBot="1"/>
    <row r="65" spans="2:4" ht="15.75" thickBot="1">
      <c r="B65" s="744" t="s">
        <v>1828</v>
      </c>
      <c r="C65" s="745"/>
      <c r="D65" s="332"/>
    </row>
    <row r="67" spans="2:6" ht="15">
      <c r="B67" s="731"/>
      <c r="C67" s="591" t="s">
        <v>1817</v>
      </c>
      <c r="D67" s="588" t="s">
        <v>1818</v>
      </c>
      <c r="E67" s="591" t="s">
        <v>1819</v>
      </c>
      <c r="F67" s="591" t="s">
        <v>1820</v>
      </c>
    </row>
    <row r="68" spans="2:6" ht="15">
      <c r="B68" s="731"/>
      <c r="C68" s="682"/>
      <c r="D68" s="607"/>
      <c r="E68" s="682"/>
      <c r="F68" s="682"/>
    </row>
    <row r="69" spans="2:6" ht="15">
      <c r="B69" s="115" t="s">
        <v>1052</v>
      </c>
      <c r="C69" s="118">
        <v>1</v>
      </c>
      <c r="D69" s="118">
        <v>100</v>
      </c>
      <c r="E69" s="118">
        <v>100</v>
      </c>
      <c r="F69" s="118" t="s">
        <v>1830</v>
      </c>
    </row>
    <row r="70" spans="2:6" ht="15">
      <c r="B70" s="115" t="s">
        <v>130</v>
      </c>
      <c r="C70" s="116">
        <v>1</v>
      </c>
      <c r="D70" s="116">
        <v>100</v>
      </c>
      <c r="E70" s="116">
        <v>100</v>
      </c>
      <c r="F70" s="116" t="s">
        <v>1830</v>
      </c>
    </row>
    <row r="72" ht="15.75" thickBot="1"/>
    <row r="73" spans="2:4" ht="15.75" thickBot="1">
      <c r="B73" s="744" t="s">
        <v>1829</v>
      </c>
      <c r="C73" s="747"/>
      <c r="D73" s="745"/>
    </row>
    <row r="75" spans="2:6" ht="15">
      <c r="B75" s="731"/>
      <c r="C75" s="591" t="s">
        <v>1817</v>
      </c>
      <c r="D75" s="588" t="s">
        <v>1818</v>
      </c>
      <c r="E75" s="591" t="s">
        <v>1819</v>
      </c>
      <c r="F75" s="591" t="s">
        <v>1820</v>
      </c>
    </row>
    <row r="76" spans="2:6" ht="15">
      <c r="B76" s="731"/>
      <c r="C76" s="682"/>
      <c r="D76" s="607"/>
      <c r="E76" s="682"/>
      <c r="F76" s="682"/>
    </row>
    <row r="77" spans="2:6" ht="15">
      <c r="B77" s="115" t="s">
        <v>1057</v>
      </c>
      <c r="C77" s="118">
        <v>1</v>
      </c>
      <c r="D77" s="118">
        <v>45</v>
      </c>
      <c r="E77" s="118">
        <v>32</v>
      </c>
      <c r="F77" s="118" t="s">
        <v>1830</v>
      </c>
    </row>
    <row r="78" spans="2:6" ht="15">
      <c r="B78" s="115" t="s">
        <v>1052</v>
      </c>
      <c r="C78" s="118">
        <v>10</v>
      </c>
      <c r="D78" s="118">
        <v>535</v>
      </c>
      <c r="E78" s="118">
        <v>266</v>
      </c>
      <c r="F78" s="118" t="s">
        <v>1830</v>
      </c>
    </row>
    <row r="79" spans="2:6" ht="15">
      <c r="B79" s="115" t="s">
        <v>130</v>
      </c>
      <c r="C79" s="118">
        <f>SUM(C77:C78)</f>
        <v>11</v>
      </c>
      <c r="D79" s="118">
        <f>SUM(D77:D78)</f>
        <v>580</v>
      </c>
      <c r="E79" s="118">
        <f>SUM(E77:E78)</f>
        <v>298</v>
      </c>
      <c r="F79" s="116" t="s">
        <v>1830</v>
      </c>
    </row>
    <row r="81" ht="15.75" thickBot="1"/>
    <row r="82" spans="2:3" ht="15.75" thickBot="1">
      <c r="B82" s="748" t="s">
        <v>1831</v>
      </c>
      <c r="C82" s="749"/>
    </row>
    <row r="83" ht="15.75" thickBot="1"/>
    <row r="84" spans="2:3" ht="15.75" thickBot="1">
      <c r="B84" s="673" t="s">
        <v>1832</v>
      </c>
      <c r="C84" s="746"/>
    </row>
    <row r="85" ht="15.75" thickBot="1"/>
    <row r="86" spans="2:3" ht="15.75" thickBot="1">
      <c r="B86" s="744" t="s">
        <v>1833</v>
      </c>
      <c r="C86" s="745"/>
    </row>
    <row r="88" spans="2:6" ht="15">
      <c r="B88" s="731"/>
      <c r="C88" s="591" t="s">
        <v>1817</v>
      </c>
      <c r="D88" s="588" t="s">
        <v>1818</v>
      </c>
      <c r="E88" s="591" t="s">
        <v>1819</v>
      </c>
      <c r="F88" s="591" t="s">
        <v>1820</v>
      </c>
    </row>
    <row r="89" spans="2:6" ht="15">
      <c r="B89" s="731"/>
      <c r="C89" s="682"/>
      <c r="D89" s="607"/>
      <c r="E89" s="682"/>
      <c r="F89" s="682"/>
    </row>
    <row r="90" spans="2:6" ht="15">
      <c r="B90" s="115" t="s">
        <v>1055</v>
      </c>
      <c r="C90" s="118">
        <v>1</v>
      </c>
      <c r="D90" s="118">
        <v>10</v>
      </c>
      <c r="E90" s="118">
        <v>10</v>
      </c>
      <c r="F90" s="118" t="s">
        <v>1830</v>
      </c>
    </row>
    <row r="91" spans="2:6" ht="15">
      <c r="B91" s="115" t="s">
        <v>1057</v>
      </c>
      <c r="C91" s="118">
        <v>3</v>
      </c>
      <c r="D91" s="118">
        <v>65</v>
      </c>
      <c r="E91" s="118">
        <v>60</v>
      </c>
      <c r="F91" s="118" t="s">
        <v>1830</v>
      </c>
    </row>
    <row r="92" spans="2:6" ht="15">
      <c r="B92" s="115" t="s">
        <v>1052</v>
      </c>
      <c r="C92" s="118">
        <v>4</v>
      </c>
      <c r="D92" s="118">
        <v>371</v>
      </c>
      <c r="E92" s="118">
        <v>232</v>
      </c>
      <c r="F92" s="118" t="s">
        <v>1830</v>
      </c>
    </row>
    <row r="93" spans="2:6" ht="15">
      <c r="B93" s="115" t="s">
        <v>1060</v>
      </c>
      <c r="C93" s="118">
        <v>1</v>
      </c>
      <c r="D93" s="118">
        <v>20</v>
      </c>
      <c r="E93" s="118">
        <v>20</v>
      </c>
      <c r="F93" s="118" t="s">
        <v>1830</v>
      </c>
    </row>
    <row r="94" spans="2:6" ht="15">
      <c r="B94" s="115" t="s">
        <v>130</v>
      </c>
      <c r="C94" s="116">
        <f>SUM(C90:C93)</f>
        <v>9</v>
      </c>
      <c r="D94" s="116">
        <f>SUM(D90:D93)</f>
        <v>466</v>
      </c>
      <c r="E94" s="116">
        <f>SUM(E90:E93)</f>
        <v>322</v>
      </c>
      <c r="F94" s="116" t="s">
        <v>1830</v>
      </c>
    </row>
    <row r="96" ht="15.75" thickBot="1"/>
    <row r="97" spans="2:3" ht="15.75" thickBot="1">
      <c r="B97" s="744" t="s">
        <v>1834</v>
      </c>
      <c r="C97" s="745"/>
    </row>
    <row r="99" spans="2:6" ht="15">
      <c r="B99" s="731"/>
      <c r="C99" s="591" t="s">
        <v>1817</v>
      </c>
      <c r="D99" s="588" t="s">
        <v>1818</v>
      </c>
      <c r="E99" s="591" t="s">
        <v>1819</v>
      </c>
      <c r="F99" s="591" t="s">
        <v>1820</v>
      </c>
    </row>
    <row r="100" spans="2:6" ht="15">
      <c r="B100" s="731"/>
      <c r="C100" s="682"/>
      <c r="D100" s="607"/>
      <c r="E100" s="682"/>
      <c r="F100" s="682"/>
    </row>
    <row r="101" spans="2:6" ht="15">
      <c r="B101" s="115" t="s">
        <v>1055</v>
      </c>
      <c r="C101" s="118">
        <v>3</v>
      </c>
      <c r="D101" s="118">
        <v>65</v>
      </c>
      <c r="E101" s="118">
        <v>37</v>
      </c>
      <c r="F101" s="118" t="s">
        <v>1830</v>
      </c>
    </row>
    <row r="102" spans="2:6" ht="15">
      <c r="B102" s="115" t="s">
        <v>1057</v>
      </c>
      <c r="C102" s="118">
        <v>15</v>
      </c>
      <c r="D102" s="118">
        <v>351</v>
      </c>
      <c r="E102" s="118">
        <v>294</v>
      </c>
      <c r="F102" s="118" t="s">
        <v>1830</v>
      </c>
    </row>
    <row r="103" spans="2:6" ht="15">
      <c r="B103" s="115" t="s">
        <v>1052</v>
      </c>
      <c r="C103" s="118">
        <v>25</v>
      </c>
      <c r="D103" s="118">
        <v>573</v>
      </c>
      <c r="E103" s="118">
        <v>466</v>
      </c>
      <c r="F103" s="118" t="s">
        <v>1830</v>
      </c>
    </row>
    <row r="104" spans="2:6" ht="15">
      <c r="B104" s="115" t="s">
        <v>1060</v>
      </c>
      <c r="C104" s="118">
        <v>7</v>
      </c>
      <c r="D104" s="118">
        <v>190</v>
      </c>
      <c r="E104" s="118">
        <v>151</v>
      </c>
      <c r="F104" s="118" t="s">
        <v>1830</v>
      </c>
    </row>
    <row r="105" spans="2:6" ht="15">
      <c r="B105" s="115" t="s">
        <v>1062</v>
      </c>
      <c r="C105" s="118">
        <v>2</v>
      </c>
      <c r="D105" s="118">
        <v>20</v>
      </c>
      <c r="E105" s="118">
        <v>18</v>
      </c>
      <c r="F105" s="118" t="s">
        <v>1830</v>
      </c>
    </row>
    <row r="106" spans="2:6" ht="15">
      <c r="B106" s="115" t="s">
        <v>1064</v>
      </c>
      <c r="C106" s="118">
        <v>2</v>
      </c>
      <c r="D106" s="118">
        <v>34</v>
      </c>
      <c r="E106" s="118">
        <v>24</v>
      </c>
      <c r="F106" s="118" t="s">
        <v>1830</v>
      </c>
    </row>
    <row r="107" spans="2:6" ht="15">
      <c r="B107" s="115" t="s">
        <v>130</v>
      </c>
      <c r="C107" s="116">
        <f>SUM(C101:C106)</f>
        <v>54</v>
      </c>
      <c r="D107" s="116">
        <f>SUM(D101:D106)</f>
        <v>1233</v>
      </c>
      <c r="E107" s="116">
        <f>SUM(E101:E106)</f>
        <v>990</v>
      </c>
      <c r="F107" s="116" t="s">
        <v>1830</v>
      </c>
    </row>
    <row r="109" ht="15.75" thickBot="1"/>
    <row r="110" spans="2:3" ht="15.75" thickBot="1">
      <c r="B110" s="744" t="s">
        <v>1835</v>
      </c>
      <c r="C110" s="745"/>
    </row>
    <row r="112" spans="2:6" ht="15">
      <c r="B112" s="731"/>
      <c r="C112" s="591" t="s">
        <v>1817</v>
      </c>
      <c r="D112" s="588" t="s">
        <v>1818</v>
      </c>
      <c r="E112" s="591" t="s">
        <v>1819</v>
      </c>
      <c r="F112" s="591" t="s">
        <v>1820</v>
      </c>
    </row>
    <row r="113" spans="2:6" ht="15">
      <c r="B113" s="731"/>
      <c r="C113" s="682"/>
      <c r="D113" s="607"/>
      <c r="E113" s="682"/>
      <c r="F113" s="682"/>
    </row>
    <row r="114" spans="2:6" ht="15">
      <c r="B114" s="115" t="s">
        <v>1055</v>
      </c>
      <c r="C114" s="118">
        <v>3</v>
      </c>
      <c r="D114" s="118">
        <v>116</v>
      </c>
      <c r="E114" s="118">
        <v>120</v>
      </c>
      <c r="F114" s="118" t="s">
        <v>1830</v>
      </c>
    </row>
    <row r="115" spans="2:6" ht="15">
      <c r="B115" s="115" t="s">
        <v>1057</v>
      </c>
      <c r="C115" s="118">
        <v>12</v>
      </c>
      <c r="D115" s="118">
        <v>570</v>
      </c>
      <c r="E115" s="118">
        <v>518</v>
      </c>
      <c r="F115" s="118" t="s">
        <v>1830</v>
      </c>
    </row>
    <row r="116" spans="2:6" ht="15">
      <c r="B116" s="115" t="s">
        <v>1052</v>
      </c>
      <c r="C116" s="118">
        <v>28</v>
      </c>
      <c r="D116" s="118">
        <v>1153</v>
      </c>
      <c r="E116" s="118">
        <v>955</v>
      </c>
      <c r="F116" s="118" t="s">
        <v>1830</v>
      </c>
    </row>
    <row r="117" spans="2:6" ht="15">
      <c r="B117" s="115" t="s">
        <v>1060</v>
      </c>
      <c r="C117" s="118">
        <v>3</v>
      </c>
      <c r="D117" s="118">
        <v>148</v>
      </c>
      <c r="E117" s="118">
        <v>137</v>
      </c>
      <c r="F117" s="118" t="s">
        <v>1830</v>
      </c>
    </row>
    <row r="118" spans="2:6" ht="15">
      <c r="B118" s="115" t="s">
        <v>1062</v>
      </c>
      <c r="C118" s="118">
        <v>6</v>
      </c>
      <c r="D118" s="118">
        <v>95</v>
      </c>
      <c r="E118" s="118">
        <v>95</v>
      </c>
      <c r="F118" s="118" t="s">
        <v>1830</v>
      </c>
    </row>
    <row r="119" spans="2:6" ht="15">
      <c r="B119" s="115" t="s">
        <v>1064</v>
      </c>
      <c r="C119" s="118">
        <v>12</v>
      </c>
      <c r="D119" s="118">
        <v>486</v>
      </c>
      <c r="E119" s="118">
        <v>447</v>
      </c>
      <c r="F119" s="118" t="s">
        <v>1830</v>
      </c>
    </row>
    <row r="120" spans="2:6" ht="15">
      <c r="B120" s="115" t="s">
        <v>130</v>
      </c>
      <c r="C120" s="116">
        <f>SUM(C114:C119)</f>
        <v>64</v>
      </c>
      <c r="D120" s="116">
        <f>SUM(D114:D119)</f>
        <v>2568</v>
      </c>
      <c r="E120" s="116">
        <f>SUM(E114:E119)</f>
        <v>2272</v>
      </c>
      <c r="F120" s="116" t="s">
        <v>1830</v>
      </c>
    </row>
    <row r="122" ht="15.75" thickBot="1"/>
    <row r="123" spans="2:3" ht="15.75" thickBot="1">
      <c r="B123" s="744" t="s">
        <v>1836</v>
      </c>
      <c r="C123" s="745"/>
    </row>
    <row r="125" spans="2:6" ht="15">
      <c r="B125" s="731"/>
      <c r="C125" s="591" t="s">
        <v>1817</v>
      </c>
      <c r="D125" s="588" t="s">
        <v>1818</v>
      </c>
      <c r="E125" s="591" t="s">
        <v>1819</v>
      </c>
      <c r="F125" s="591" t="s">
        <v>1820</v>
      </c>
    </row>
    <row r="126" spans="2:6" ht="15">
      <c r="B126" s="731"/>
      <c r="C126" s="682"/>
      <c r="D126" s="607"/>
      <c r="E126" s="682"/>
      <c r="F126" s="682"/>
    </row>
    <row r="127" spans="2:6" ht="15">
      <c r="B127" s="115" t="s">
        <v>1055</v>
      </c>
      <c r="C127" s="118">
        <v>4</v>
      </c>
      <c r="D127" s="118">
        <v>96</v>
      </c>
      <c r="E127" s="118">
        <v>76</v>
      </c>
      <c r="F127" s="118" t="s">
        <v>1830</v>
      </c>
    </row>
    <row r="128" spans="2:6" ht="15">
      <c r="B128" s="115" t="s">
        <v>1057</v>
      </c>
      <c r="C128" s="118">
        <v>23</v>
      </c>
      <c r="D128" s="118">
        <v>667</v>
      </c>
      <c r="E128" s="118">
        <v>579</v>
      </c>
      <c r="F128" s="118" t="s">
        <v>1830</v>
      </c>
    </row>
    <row r="129" spans="2:6" ht="15">
      <c r="B129" s="115" t="s">
        <v>1052</v>
      </c>
      <c r="C129" s="118">
        <v>38</v>
      </c>
      <c r="D129" s="118">
        <v>1073</v>
      </c>
      <c r="E129" s="118">
        <v>811</v>
      </c>
      <c r="F129" s="118" t="s">
        <v>1830</v>
      </c>
    </row>
    <row r="130" spans="2:6" ht="15">
      <c r="B130" s="115" t="s">
        <v>1060</v>
      </c>
      <c r="C130" s="118">
        <v>6</v>
      </c>
      <c r="D130" s="118">
        <v>154</v>
      </c>
      <c r="E130" s="118">
        <v>123</v>
      </c>
      <c r="F130" s="118" t="s">
        <v>1830</v>
      </c>
    </row>
    <row r="131" spans="2:6" ht="15">
      <c r="B131" s="115" t="s">
        <v>1062</v>
      </c>
      <c r="C131" s="118">
        <v>8</v>
      </c>
      <c r="D131" s="118">
        <v>167</v>
      </c>
      <c r="E131" s="118">
        <v>149</v>
      </c>
      <c r="F131" s="118" t="s">
        <v>1830</v>
      </c>
    </row>
    <row r="132" spans="2:6" ht="15">
      <c r="B132" s="115" t="s">
        <v>1064</v>
      </c>
      <c r="C132" s="118">
        <v>12</v>
      </c>
      <c r="D132" s="118">
        <v>592</v>
      </c>
      <c r="E132" s="118">
        <v>432</v>
      </c>
      <c r="F132" s="118" t="s">
        <v>1830</v>
      </c>
    </row>
    <row r="133" spans="2:6" ht="15">
      <c r="B133" s="115" t="s">
        <v>130</v>
      </c>
      <c r="C133" s="116">
        <f>SUM(C127:C132)</f>
        <v>91</v>
      </c>
      <c r="D133" s="116">
        <f>SUM(D127:D132)</f>
        <v>2749</v>
      </c>
      <c r="E133" s="116">
        <f>SUM(E127:E132)</f>
        <v>2170</v>
      </c>
      <c r="F133" s="116" t="s">
        <v>1830</v>
      </c>
    </row>
    <row r="134" ht="15.75" thickBot="1"/>
    <row r="135" spans="2:3" ht="15.75" thickBot="1">
      <c r="B135" s="748" t="s">
        <v>1831</v>
      </c>
      <c r="C135" s="749"/>
    </row>
    <row r="136" ht="15.75" thickBot="1"/>
    <row r="137" spans="2:3" ht="15.75" thickBot="1">
      <c r="B137" s="673" t="s">
        <v>1837</v>
      </c>
      <c r="C137" s="746"/>
    </row>
    <row r="138" ht="15.75" thickBot="1"/>
    <row r="139" spans="2:4" ht="15.75" thickBot="1">
      <c r="B139" s="744" t="s">
        <v>1838</v>
      </c>
      <c r="C139" s="747"/>
      <c r="D139" s="745"/>
    </row>
    <row r="141" spans="2:6" ht="15">
      <c r="B141" s="731"/>
      <c r="C141" s="591" t="s">
        <v>1817</v>
      </c>
      <c r="D141" s="588" t="s">
        <v>1818</v>
      </c>
      <c r="E141" s="591" t="s">
        <v>1819</v>
      </c>
      <c r="F141" s="591" t="s">
        <v>1820</v>
      </c>
    </row>
    <row r="142" spans="2:6" ht="15">
      <c r="B142" s="731"/>
      <c r="C142" s="682"/>
      <c r="D142" s="607"/>
      <c r="E142" s="682"/>
      <c r="F142" s="682"/>
    </row>
    <row r="143" spans="2:6" ht="15">
      <c r="B143" s="115" t="s">
        <v>1052</v>
      </c>
      <c r="C143" s="118">
        <v>1</v>
      </c>
      <c r="D143" s="118">
        <v>308</v>
      </c>
      <c r="E143" s="118">
        <v>308</v>
      </c>
      <c r="F143" s="118" t="s">
        <v>1830</v>
      </c>
    </row>
    <row r="144" spans="2:6" ht="15">
      <c r="B144" s="115" t="s">
        <v>130</v>
      </c>
      <c r="C144" s="116">
        <f>SUM(C143:C143)</f>
        <v>1</v>
      </c>
      <c r="D144" s="116">
        <f>SUM(D143:D143)</f>
        <v>308</v>
      </c>
      <c r="E144" s="116">
        <f>SUM(E143:E143)</f>
        <v>308</v>
      </c>
      <c r="F144" s="116" t="s">
        <v>1830</v>
      </c>
    </row>
    <row r="146" ht="15.75" thickBot="1"/>
    <row r="147" spans="2:4" ht="15.75" thickBot="1">
      <c r="B147" s="744" t="s">
        <v>1839</v>
      </c>
      <c r="C147" s="745"/>
      <c r="D147" s="332"/>
    </row>
    <row r="149" spans="2:6" ht="15">
      <c r="B149" s="731"/>
      <c r="C149" s="591" t="s">
        <v>1817</v>
      </c>
      <c r="D149" s="588" t="s">
        <v>1818</v>
      </c>
      <c r="E149" s="591" t="s">
        <v>1819</v>
      </c>
      <c r="F149" s="591" t="s">
        <v>1820</v>
      </c>
    </row>
    <row r="150" spans="2:6" ht="15">
      <c r="B150" s="731"/>
      <c r="C150" s="682"/>
      <c r="D150" s="607"/>
      <c r="E150" s="682"/>
      <c r="F150" s="682"/>
    </row>
    <row r="151" spans="2:6" ht="15">
      <c r="B151" s="115" t="s">
        <v>1057</v>
      </c>
      <c r="C151" s="118">
        <v>2</v>
      </c>
      <c r="D151" s="118">
        <v>138</v>
      </c>
      <c r="E151" s="118">
        <v>108</v>
      </c>
      <c r="F151" s="118" t="s">
        <v>1830</v>
      </c>
    </row>
    <row r="152" spans="2:6" ht="15">
      <c r="B152" s="115" t="s">
        <v>1052</v>
      </c>
      <c r="C152" s="118">
        <v>4</v>
      </c>
      <c r="D152" s="118">
        <v>254</v>
      </c>
      <c r="E152" s="118">
        <v>226</v>
      </c>
      <c r="F152" s="118" t="s">
        <v>1830</v>
      </c>
    </row>
    <row r="153" spans="2:6" ht="15">
      <c r="B153" s="115" t="s">
        <v>1060</v>
      </c>
      <c r="C153" s="118">
        <v>1</v>
      </c>
      <c r="D153" s="118">
        <v>30</v>
      </c>
      <c r="E153" s="118">
        <v>27</v>
      </c>
      <c r="F153" s="118" t="s">
        <v>1830</v>
      </c>
    </row>
    <row r="154" spans="2:6" ht="15">
      <c r="B154" s="115" t="s">
        <v>1064</v>
      </c>
      <c r="C154" s="118">
        <v>2</v>
      </c>
      <c r="D154" s="118">
        <v>76</v>
      </c>
      <c r="E154" s="118">
        <v>73</v>
      </c>
      <c r="F154" s="118" t="s">
        <v>1830</v>
      </c>
    </row>
    <row r="155" spans="2:6" ht="15">
      <c r="B155" s="115" t="s">
        <v>130</v>
      </c>
      <c r="C155" s="116">
        <f>SUM(C151:C154)</f>
        <v>9</v>
      </c>
      <c r="D155" s="116">
        <f>SUM(D151:D154)</f>
        <v>498</v>
      </c>
      <c r="E155" s="116">
        <f>SUM(E151:E154)</f>
        <v>434</v>
      </c>
      <c r="F155" s="116" t="s">
        <v>1830</v>
      </c>
    </row>
    <row r="157" ht="15.75" thickBot="1"/>
    <row r="158" spans="2:4" ht="15.75" thickBot="1">
      <c r="B158" s="744" t="s">
        <v>1840</v>
      </c>
      <c r="C158" s="745"/>
      <c r="D158" s="332"/>
    </row>
    <row r="160" spans="2:6" ht="15">
      <c r="B160" s="731"/>
      <c r="C160" s="591" t="s">
        <v>1817</v>
      </c>
      <c r="D160" s="588" t="s">
        <v>1818</v>
      </c>
      <c r="E160" s="591" t="s">
        <v>1819</v>
      </c>
      <c r="F160" s="591" t="s">
        <v>1820</v>
      </c>
    </row>
    <row r="161" spans="2:6" ht="15">
      <c r="B161" s="731"/>
      <c r="C161" s="682"/>
      <c r="D161" s="607"/>
      <c r="E161" s="682"/>
      <c r="F161" s="682"/>
    </row>
    <row r="162" spans="2:6" ht="15">
      <c r="B162" s="115" t="s">
        <v>1057</v>
      </c>
      <c r="C162" s="118">
        <v>1</v>
      </c>
      <c r="D162" s="118">
        <v>22</v>
      </c>
      <c r="E162" s="118">
        <v>12</v>
      </c>
      <c r="F162" s="118" t="s">
        <v>1830</v>
      </c>
    </row>
    <row r="163" spans="2:6" ht="15">
      <c r="B163" s="115" t="s">
        <v>1052</v>
      </c>
      <c r="C163" s="118">
        <v>3</v>
      </c>
      <c r="D163" s="118">
        <v>89</v>
      </c>
      <c r="E163" s="118">
        <v>75</v>
      </c>
      <c r="F163" s="118" t="s">
        <v>1830</v>
      </c>
    </row>
    <row r="164" spans="2:6" ht="15">
      <c r="B164" s="115" t="s">
        <v>1064</v>
      </c>
      <c r="C164" s="118">
        <v>1</v>
      </c>
      <c r="D164" s="118">
        <v>16</v>
      </c>
      <c r="E164" s="118">
        <v>16</v>
      </c>
      <c r="F164" s="118" t="s">
        <v>1830</v>
      </c>
    </row>
    <row r="165" spans="2:6" ht="15">
      <c r="B165" s="115" t="s">
        <v>130</v>
      </c>
      <c r="C165" s="116">
        <f>SUM(C162:C164)</f>
        <v>5</v>
      </c>
      <c r="D165" s="116">
        <f>SUM(D162:D164)</f>
        <v>127</v>
      </c>
      <c r="E165" s="116">
        <f>SUM(E162:E164)</f>
        <v>103</v>
      </c>
      <c r="F165" s="116" t="s">
        <v>1830</v>
      </c>
    </row>
    <row r="166" spans="2:6" s="217" customFormat="1" ht="15">
      <c r="B166" s="214"/>
      <c r="C166" s="234"/>
      <c r="D166" s="234"/>
      <c r="E166" s="234"/>
      <c r="F166" s="234"/>
    </row>
    <row r="167" spans="2:6" ht="15.75" thickBot="1">
      <c r="B167" s="214"/>
      <c r="C167" s="234"/>
      <c r="D167" s="234"/>
      <c r="E167" s="234"/>
      <c r="F167" s="234"/>
    </row>
    <row r="168" spans="2:5" ht="15.75" thickBot="1">
      <c r="B168" s="673" t="s">
        <v>1842</v>
      </c>
      <c r="C168" s="674"/>
      <c r="D168" s="674"/>
      <c r="E168" s="746"/>
    </row>
    <row r="169" ht="15.75" thickBot="1"/>
    <row r="170" spans="2:4" ht="15.75" thickBot="1">
      <c r="B170" s="744" t="s">
        <v>1841</v>
      </c>
      <c r="C170" s="747"/>
      <c r="D170" s="745"/>
    </row>
    <row r="172" spans="2:6" ht="15">
      <c r="B172" s="731"/>
      <c r="C172" s="591" t="s">
        <v>1817</v>
      </c>
      <c r="D172" s="588" t="s">
        <v>1818</v>
      </c>
      <c r="E172" s="591" t="s">
        <v>1819</v>
      </c>
      <c r="F172" s="591" t="s">
        <v>1820</v>
      </c>
    </row>
    <row r="173" spans="2:6" ht="15">
      <c r="B173" s="731"/>
      <c r="C173" s="682"/>
      <c r="D173" s="607"/>
      <c r="E173" s="682"/>
      <c r="F173" s="682"/>
    </row>
    <row r="174" spans="2:6" ht="15">
      <c r="B174" s="115" t="s">
        <v>1057</v>
      </c>
      <c r="C174" s="118">
        <v>1</v>
      </c>
      <c r="D174" s="118">
        <v>28</v>
      </c>
      <c r="E174" s="118">
        <v>28</v>
      </c>
      <c r="F174" s="118" t="s">
        <v>1830</v>
      </c>
    </row>
    <row r="175" spans="2:6" ht="15">
      <c r="B175" s="115" t="s">
        <v>1052</v>
      </c>
      <c r="C175" s="118">
        <v>1</v>
      </c>
      <c r="D175" s="118">
        <v>18</v>
      </c>
      <c r="E175" s="118">
        <v>16</v>
      </c>
      <c r="F175" s="118" t="s">
        <v>1830</v>
      </c>
    </row>
    <row r="176" spans="2:6" ht="15">
      <c r="B176" s="115" t="s">
        <v>130</v>
      </c>
      <c r="C176" s="116">
        <f>SUM(C174:C175)</f>
        <v>2</v>
      </c>
      <c r="D176" s="116">
        <f>SUM(D174:D175)</f>
        <v>46</v>
      </c>
      <c r="E176" s="116">
        <f>SUM(E174:E175)</f>
        <v>44</v>
      </c>
      <c r="F176" s="116" t="s">
        <v>1830</v>
      </c>
    </row>
    <row r="177" spans="2:6" s="217" customFormat="1" ht="15">
      <c r="B177" s="214"/>
      <c r="C177" s="234"/>
      <c r="D177" s="234"/>
      <c r="E177" s="234"/>
      <c r="F177" s="234"/>
    </row>
    <row r="178" spans="2:6" s="217" customFormat="1" ht="15.75" thickBot="1">
      <c r="B178" s="214"/>
      <c r="C178" s="234"/>
      <c r="D178" s="234"/>
      <c r="E178" s="234"/>
      <c r="F178" s="234"/>
    </row>
    <row r="179" spans="2:3" ht="15.75" thickBot="1">
      <c r="B179" s="748" t="s">
        <v>1843</v>
      </c>
      <c r="C179" s="749"/>
    </row>
    <row r="180" spans="2:6" ht="15.75" thickBot="1">
      <c r="B180" s="214"/>
      <c r="C180" s="234"/>
      <c r="D180" s="234"/>
      <c r="E180" s="234"/>
      <c r="F180" s="234"/>
    </row>
    <row r="181" spans="2:5" ht="15.75" thickBot="1">
      <c r="B181" s="673" t="s">
        <v>1844</v>
      </c>
      <c r="C181" s="674"/>
      <c r="D181" s="746"/>
      <c r="E181" s="340"/>
    </row>
    <row r="182" ht="15.75" thickBot="1"/>
    <row r="183" spans="2:4" ht="15.75" thickBot="1">
      <c r="B183" s="744" t="s">
        <v>1845</v>
      </c>
      <c r="C183" s="747"/>
      <c r="D183" s="745"/>
    </row>
    <row r="185" spans="2:6" ht="15">
      <c r="B185" s="731"/>
      <c r="C185" s="591" t="s">
        <v>1817</v>
      </c>
      <c r="D185" s="588" t="s">
        <v>1818</v>
      </c>
      <c r="E185" s="591" t="s">
        <v>1819</v>
      </c>
      <c r="F185" s="591" t="s">
        <v>1820</v>
      </c>
    </row>
    <row r="186" spans="2:6" ht="15">
      <c r="B186" s="731"/>
      <c r="C186" s="682"/>
      <c r="D186" s="607"/>
      <c r="E186" s="682"/>
      <c r="F186" s="682"/>
    </row>
    <row r="187" spans="2:6" ht="15">
      <c r="B187" s="115" t="s">
        <v>1057</v>
      </c>
      <c r="C187" s="118">
        <v>1</v>
      </c>
      <c r="D187" s="118">
        <v>432</v>
      </c>
      <c r="E187" s="118">
        <v>432</v>
      </c>
      <c r="F187" s="118" t="s">
        <v>1830</v>
      </c>
    </row>
    <row r="188" spans="2:6" ht="15">
      <c r="B188" s="115" t="s">
        <v>130</v>
      </c>
      <c r="C188" s="116">
        <f>SUM(C187:C187)</f>
        <v>1</v>
      </c>
      <c r="D188" s="116">
        <f>SUM(D187:D187)</f>
        <v>432</v>
      </c>
      <c r="E188" s="116">
        <f>SUM(E187:E187)</f>
        <v>432</v>
      </c>
      <c r="F188" s="116" t="s">
        <v>1830</v>
      </c>
    </row>
    <row r="190" ht="15.75" thickBot="1"/>
    <row r="191" spans="2:4" ht="15.75" thickBot="1">
      <c r="B191" s="744" t="s">
        <v>1846</v>
      </c>
      <c r="C191" s="747"/>
      <c r="D191" s="745"/>
    </row>
    <row r="193" spans="2:6" ht="15">
      <c r="B193" s="731"/>
      <c r="C193" s="591" t="s">
        <v>1817</v>
      </c>
      <c r="D193" s="588" t="s">
        <v>1818</v>
      </c>
      <c r="E193" s="591" t="s">
        <v>1819</v>
      </c>
      <c r="F193" s="591" t="s">
        <v>1820</v>
      </c>
    </row>
    <row r="194" spans="2:6" ht="15">
      <c r="B194" s="731"/>
      <c r="C194" s="682"/>
      <c r="D194" s="607"/>
      <c r="E194" s="682"/>
      <c r="F194" s="682"/>
    </row>
    <row r="195" spans="2:6" ht="15">
      <c r="B195" s="115" t="s">
        <v>1057</v>
      </c>
      <c r="C195" s="118">
        <v>3</v>
      </c>
      <c r="D195" s="118">
        <v>1597</v>
      </c>
      <c r="E195" s="118">
        <v>1542</v>
      </c>
      <c r="F195" s="118" t="s">
        <v>1830</v>
      </c>
    </row>
    <row r="196" spans="2:6" ht="15">
      <c r="B196" s="115" t="s">
        <v>1052</v>
      </c>
      <c r="C196" s="118">
        <v>6</v>
      </c>
      <c r="D196" s="118">
        <v>11048</v>
      </c>
      <c r="E196" s="118">
        <v>10843</v>
      </c>
      <c r="F196" s="118" t="s">
        <v>1830</v>
      </c>
    </row>
    <row r="197" spans="2:6" ht="15">
      <c r="B197" s="115" t="s">
        <v>1060</v>
      </c>
      <c r="C197" s="118">
        <v>1</v>
      </c>
      <c r="D197" s="118">
        <v>484</v>
      </c>
      <c r="E197" s="118">
        <v>438</v>
      </c>
      <c r="F197" s="118" t="s">
        <v>1830</v>
      </c>
    </row>
    <row r="198" spans="2:6" ht="15">
      <c r="B198" s="115" t="s">
        <v>130</v>
      </c>
      <c r="C198" s="116">
        <f>SUM(C195:C197)</f>
        <v>10</v>
      </c>
      <c r="D198" s="116">
        <f>SUM(D195:D197)</f>
        <v>13129</v>
      </c>
      <c r="E198" s="116">
        <f>SUM(E195:E197)</f>
        <v>12823</v>
      </c>
      <c r="F198" s="116" t="s">
        <v>1830</v>
      </c>
    </row>
    <row r="200" ht="15.75" thickBot="1"/>
    <row r="201" spans="2:4" ht="15.75" thickBot="1">
      <c r="B201" s="744" t="s">
        <v>1847</v>
      </c>
      <c r="C201" s="747"/>
      <c r="D201" s="745"/>
    </row>
    <row r="203" spans="2:6" ht="15">
      <c r="B203" s="731"/>
      <c r="C203" s="591" t="s">
        <v>1817</v>
      </c>
      <c r="D203" s="588" t="s">
        <v>1818</v>
      </c>
      <c r="E203" s="591" t="s">
        <v>1819</v>
      </c>
      <c r="F203" s="591" t="s">
        <v>1820</v>
      </c>
    </row>
    <row r="204" spans="2:6" ht="15">
      <c r="B204" s="731"/>
      <c r="C204" s="682"/>
      <c r="D204" s="607"/>
      <c r="E204" s="682"/>
      <c r="F204" s="682"/>
    </row>
    <row r="205" spans="2:6" ht="15">
      <c r="B205" s="115" t="s">
        <v>1064</v>
      </c>
      <c r="C205" s="118">
        <v>1</v>
      </c>
      <c r="D205" s="118">
        <v>1601</v>
      </c>
      <c r="E205" s="118">
        <v>1601</v>
      </c>
      <c r="F205" s="118" t="s">
        <v>1830</v>
      </c>
    </row>
    <row r="206" spans="2:6" ht="15">
      <c r="B206" s="115" t="s">
        <v>130</v>
      </c>
      <c r="C206" s="116">
        <f>SUM(C205:C205)</f>
        <v>1</v>
      </c>
      <c r="D206" s="116">
        <f>SUM(D205:D205)</f>
        <v>1601</v>
      </c>
      <c r="E206" s="116">
        <f>SUM(E205:E205)</f>
        <v>1601</v>
      </c>
      <c r="F206" s="116" t="s">
        <v>1830</v>
      </c>
    </row>
    <row r="208" ht="15.75" thickBot="1"/>
    <row r="209" spans="2:4" ht="15.75" thickBot="1">
      <c r="B209" s="744" t="s">
        <v>1848</v>
      </c>
      <c r="C209" s="747"/>
      <c r="D209" s="745"/>
    </row>
    <row r="211" spans="2:6" ht="15">
      <c r="B211" s="731"/>
      <c r="C211" s="591" t="s">
        <v>1817</v>
      </c>
      <c r="D211" s="588" t="s">
        <v>1818</v>
      </c>
      <c r="E211" s="591" t="s">
        <v>1819</v>
      </c>
      <c r="F211" s="591" t="s">
        <v>1820</v>
      </c>
    </row>
    <row r="212" spans="2:6" ht="15">
      <c r="B212" s="731"/>
      <c r="C212" s="682"/>
      <c r="D212" s="607"/>
      <c r="E212" s="682"/>
      <c r="F212" s="682"/>
    </row>
    <row r="213" spans="2:6" ht="15">
      <c r="B213" s="115" t="s">
        <v>1052</v>
      </c>
      <c r="C213" s="118">
        <v>1</v>
      </c>
      <c r="D213" s="118">
        <v>47</v>
      </c>
      <c r="E213" s="118">
        <v>47</v>
      </c>
      <c r="F213" s="118" t="s">
        <v>1830</v>
      </c>
    </row>
    <row r="214" spans="2:6" ht="15">
      <c r="B214" s="115" t="s">
        <v>130</v>
      </c>
      <c r="C214" s="116">
        <f>SUM(C213:C213)</f>
        <v>1</v>
      </c>
      <c r="D214" s="116">
        <f>SUM(D213:D213)</f>
        <v>47</v>
      </c>
      <c r="E214" s="116">
        <f>SUM(E213:E213)</f>
        <v>47</v>
      </c>
      <c r="F214" s="116" t="s">
        <v>1830</v>
      </c>
    </row>
    <row r="216" ht="15.75" thickBot="1"/>
    <row r="217" spans="2:4" ht="15.75" thickBot="1">
      <c r="B217" s="744" t="s">
        <v>1849</v>
      </c>
      <c r="C217" s="747"/>
      <c r="D217" s="745"/>
    </row>
    <row r="219" spans="2:6" ht="15">
      <c r="B219" s="731"/>
      <c r="C219" s="591" t="s">
        <v>1817</v>
      </c>
      <c r="D219" s="588" t="s">
        <v>1818</v>
      </c>
      <c r="E219" s="591" t="s">
        <v>1819</v>
      </c>
      <c r="F219" s="591" t="s">
        <v>1820</v>
      </c>
    </row>
    <row r="220" spans="2:6" ht="15">
      <c r="B220" s="731"/>
      <c r="C220" s="682"/>
      <c r="D220" s="607"/>
      <c r="E220" s="682"/>
      <c r="F220" s="682"/>
    </row>
    <row r="221" spans="2:6" ht="15">
      <c r="B221" s="115" t="s">
        <v>1060</v>
      </c>
      <c r="C221" s="118">
        <v>2</v>
      </c>
      <c r="D221" s="118">
        <v>2314</v>
      </c>
      <c r="E221" s="118">
        <v>2068</v>
      </c>
      <c r="F221" s="118" t="s">
        <v>1830</v>
      </c>
    </row>
    <row r="222" spans="2:6" ht="15">
      <c r="B222" s="115" t="s">
        <v>130</v>
      </c>
      <c r="C222" s="116">
        <f>SUM(C221:C221)</f>
        <v>2</v>
      </c>
      <c r="D222" s="116">
        <f>SUM(D221:D221)</f>
        <v>2314</v>
      </c>
      <c r="E222" s="116">
        <f>SUM(E221:E221)</f>
        <v>2068</v>
      </c>
      <c r="F222" s="116" t="s">
        <v>1830</v>
      </c>
    </row>
    <row r="224" ht="15.75" thickBot="1"/>
    <row r="225" spans="2:4" ht="15.75" thickBot="1">
      <c r="B225" s="744" t="s">
        <v>1850</v>
      </c>
      <c r="C225" s="747"/>
      <c r="D225" s="745"/>
    </row>
    <row r="227" spans="2:6" ht="15">
      <c r="B227" s="731"/>
      <c r="C227" s="591" t="s">
        <v>1817</v>
      </c>
      <c r="D227" s="588" t="s">
        <v>1818</v>
      </c>
      <c r="E227" s="591" t="s">
        <v>1819</v>
      </c>
      <c r="F227" s="591" t="s">
        <v>1820</v>
      </c>
    </row>
    <row r="228" spans="2:6" ht="15">
      <c r="B228" s="731"/>
      <c r="C228" s="682"/>
      <c r="D228" s="607"/>
      <c r="E228" s="682"/>
      <c r="F228" s="682"/>
    </row>
    <row r="229" spans="2:6" ht="15">
      <c r="B229" s="115" t="s">
        <v>1060</v>
      </c>
      <c r="C229" s="118">
        <v>1</v>
      </c>
      <c r="D229" s="118">
        <v>42</v>
      </c>
      <c r="E229" s="118">
        <v>37</v>
      </c>
      <c r="F229" s="118" t="s">
        <v>1830</v>
      </c>
    </row>
    <row r="230" spans="2:6" ht="15">
      <c r="B230" s="115" t="s">
        <v>130</v>
      </c>
      <c r="C230" s="116">
        <f>SUM(C229:C229)</f>
        <v>1</v>
      </c>
      <c r="D230" s="116">
        <f>SUM(D229:D229)</f>
        <v>42</v>
      </c>
      <c r="E230" s="116">
        <f>SUM(E229:E229)</f>
        <v>37</v>
      </c>
      <c r="F230" s="116" t="s">
        <v>1830</v>
      </c>
    </row>
    <row r="232" ht="15.75" thickBot="1"/>
    <row r="233" spans="2:4" ht="15.75" thickBot="1">
      <c r="B233" s="751" t="s">
        <v>1852</v>
      </c>
      <c r="C233" s="752"/>
      <c r="D233" s="753"/>
    </row>
    <row r="235" spans="2:6" ht="15">
      <c r="B235" s="731"/>
      <c r="C235" s="591" t="s">
        <v>1817</v>
      </c>
      <c r="D235" s="588" t="s">
        <v>1818</v>
      </c>
      <c r="E235" s="591" t="s">
        <v>1819</v>
      </c>
      <c r="F235" s="591" t="s">
        <v>1820</v>
      </c>
    </row>
    <row r="236" spans="2:6" ht="15">
      <c r="B236" s="731"/>
      <c r="C236" s="682"/>
      <c r="D236" s="607"/>
      <c r="E236" s="682"/>
      <c r="F236" s="682"/>
    </row>
    <row r="237" spans="2:6" ht="15">
      <c r="B237" s="115" t="s">
        <v>1057</v>
      </c>
      <c r="C237" s="118">
        <v>2</v>
      </c>
      <c r="D237" s="118">
        <v>180</v>
      </c>
      <c r="E237" s="118">
        <v>149</v>
      </c>
      <c r="F237" s="118" t="s">
        <v>1830</v>
      </c>
    </row>
    <row r="238" spans="2:6" ht="15">
      <c r="B238" s="115" t="s">
        <v>1060</v>
      </c>
      <c r="C238" s="118">
        <v>1</v>
      </c>
      <c r="D238" s="118">
        <v>65</v>
      </c>
      <c r="E238" s="118">
        <v>53</v>
      </c>
      <c r="F238" s="118" t="s">
        <v>1830</v>
      </c>
    </row>
    <row r="239" spans="2:6" ht="15">
      <c r="B239" s="115" t="s">
        <v>130</v>
      </c>
      <c r="C239" s="116">
        <f>SUM(C237:C238)</f>
        <v>3</v>
      </c>
      <c r="D239" s="116">
        <f>SUM(D237:D238)</f>
        <v>245</v>
      </c>
      <c r="E239" s="116">
        <f>SUM(E237:E238)</f>
        <v>202</v>
      </c>
      <c r="F239" s="116" t="s">
        <v>1830</v>
      </c>
    </row>
    <row r="241" ht="15.75" thickBot="1"/>
    <row r="242" spans="2:5" ht="15.75" thickBot="1">
      <c r="B242" s="673" t="s">
        <v>1853</v>
      </c>
      <c r="C242" s="674"/>
      <c r="D242" s="746"/>
      <c r="E242" s="340"/>
    </row>
    <row r="243" ht="15.75" thickBot="1"/>
    <row r="244" spans="2:4" ht="15.75" thickBot="1">
      <c r="B244" s="744" t="s">
        <v>1854</v>
      </c>
      <c r="C244" s="747"/>
      <c r="D244" s="745"/>
    </row>
    <row r="246" spans="2:6" ht="15">
      <c r="B246" s="731"/>
      <c r="C246" s="591" t="s">
        <v>1817</v>
      </c>
      <c r="D246" s="588" t="s">
        <v>1818</v>
      </c>
      <c r="E246" s="591" t="s">
        <v>1819</v>
      </c>
      <c r="F246" s="591" t="s">
        <v>1820</v>
      </c>
    </row>
    <row r="247" spans="2:6" ht="15">
      <c r="B247" s="731"/>
      <c r="C247" s="682"/>
      <c r="D247" s="607"/>
      <c r="E247" s="682"/>
      <c r="F247" s="682"/>
    </row>
    <row r="248" spans="2:6" ht="15">
      <c r="B248" s="115" t="s">
        <v>1052</v>
      </c>
      <c r="C248" s="118">
        <v>1</v>
      </c>
      <c r="D248" s="118">
        <v>40</v>
      </c>
      <c r="E248" s="118">
        <v>11</v>
      </c>
      <c r="F248" s="118" t="s">
        <v>1830</v>
      </c>
    </row>
    <row r="249" spans="2:6" ht="15">
      <c r="B249" s="115" t="s">
        <v>130</v>
      </c>
      <c r="C249" s="116">
        <f>SUM(C248:C248)</f>
        <v>1</v>
      </c>
      <c r="D249" s="116">
        <f>SUM(D248:D248)</f>
        <v>40</v>
      </c>
      <c r="E249" s="116">
        <f>SUM(E248:E248)</f>
        <v>11</v>
      </c>
      <c r="F249" s="116" t="s">
        <v>1830</v>
      </c>
    </row>
    <row r="251" ht="15.75" thickBot="1"/>
    <row r="252" spans="2:4" ht="15.75" thickBot="1">
      <c r="B252" s="744" t="s">
        <v>1855</v>
      </c>
      <c r="C252" s="747"/>
      <c r="D252" s="745"/>
    </row>
    <row r="254" spans="2:6" ht="15">
      <c r="B254" s="731"/>
      <c r="C254" s="591" t="s">
        <v>1817</v>
      </c>
      <c r="D254" s="588" t="s">
        <v>1818</v>
      </c>
      <c r="E254" s="591" t="s">
        <v>1819</v>
      </c>
      <c r="F254" s="591" t="s">
        <v>1820</v>
      </c>
    </row>
    <row r="255" spans="2:6" ht="15">
      <c r="B255" s="731"/>
      <c r="C255" s="682"/>
      <c r="D255" s="607"/>
      <c r="E255" s="682"/>
      <c r="F255" s="682"/>
    </row>
    <row r="256" spans="2:6" ht="15">
      <c r="B256" s="115" t="s">
        <v>1052</v>
      </c>
      <c r="C256" s="118">
        <v>1</v>
      </c>
      <c r="D256" s="118">
        <v>5</v>
      </c>
      <c r="E256" s="118">
        <v>5</v>
      </c>
      <c r="F256" s="118" t="s">
        <v>1830</v>
      </c>
    </row>
    <row r="257" spans="2:6" ht="15">
      <c r="B257" s="115" t="s">
        <v>130</v>
      </c>
      <c r="C257" s="116">
        <f>SUM(C256:C256)</f>
        <v>1</v>
      </c>
      <c r="D257" s="116">
        <f>SUM(D256:D256)</f>
        <v>5</v>
      </c>
      <c r="E257" s="116">
        <f>SUM(E256:E256)</f>
        <v>5</v>
      </c>
      <c r="F257" s="116" t="s">
        <v>1830</v>
      </c>
    </row>
    <row r="259" ht="15.75" thickBot="1"/>
    <row r="260" spans="2:4" ht="15.75" thickBot="1">
      <c r="B260" s="744" t="s">
        <v>1856</v>
      </c>
      <c r="C260" s="747"/>
      <c r="D260" s="745"/>
    </row>
    <row r="262" spans="2:6" ht="15">
      <c r="B262" s="731"/>
      <c r="C262" s="591" t="s">
        <v>1817</v>
      </c>
      <c r="D262" s="588" t="s">
        <v>1818</v>
      </c>
      <c r="E262" s="591" t="s">
        <v>1819</v>
      </c>
      <c r="F262" s="591" t="s">
        <v>1820</v>
      </c>
    </row>
    <row r="263" spans="2:6" ht="15">
      <c r="B263" s="731"/>
      <c r="C263" s="682"/>
      <c r="D263" s="607"/>
      <c r="E263" s="682"/>
      <c r="F263" s="682"/>
    </row>
    <row r="264" spans="2:6" ht="15">
      <c r="B264" s="115" t="s">
        <v>1052</v>
      </c>
      <c r="C264" s="118">
        <v>1</v>
      </c>
      <c r="D264" s="118">
        <v>9</v>
      </c>
      <c r="E264" s="118">
        <v>7</v>
      </c>
      <c r="F264" s="118" t="s">
        <v>1830</v>
      </c>
    </row>
    <row r="265" spans="2:6" ht="15">
      <c r="B265" s="115" t="s">
        <v>130</v>
      </c>
      <c r="C265" s="116">
        <f>SUM(C264:C264)</f>
        <v>1</v>
      </c>
      <c r="D265" s="116">
        <f>SUM(D264:D264)</f>
        <v>9</v>
      </c>
      <c r="E265" s="116">
        <f>SUM(E264:E264)</f>
        <v>7</v>
      </c>
      <c r="F265" s="116" t="s">
        <v>1830</v>
      </c>
    </row>
    <row r="266" ht="15.75" thickBot="1"/>
    <row r="267" spans="2:5" ht="15.75" thickBot="1">
      <c r="B267" s="673" t="s">
        <v>1857</v>
      </c>
      <c r="C267" s="674"/>
      <c r="D267" s="746"/>
      <c r="E267" s="340"/>
    </row>
    <row r="268" ht="15.75" thickBot="1"/>
    <row r="269" spans="2:4" ht="15.75" thickBot="1">
      <c r="B269" s="744" t="s">
        <v>1858</v>
      </c>
      <c r="C269" s="747"/>
      <c r="D269" s="745"/>
    </row>
    <row r="271" spans="2:6" ht="15">
      <c r="B271" s="731"/>
      <c r="C271" s="591" t="s">
        <v>1817</v>
      </c>
      <c r="D271" s="588" t="s">
        <v>1818</v>
      </c>
      <c r="E271" s="591" t="s">
        <v>1819</v>
      </c>
      <c r="F271" s="591" t="s">
        <v>1820</v>
      </c>
    </row>
    <row r="272" spans="2:6" ht="15">
      <c r="B272" s="731"/>
      <c r="C272" s="682"/>
      <c r="D272" s="607"/>
      <c r="E272" s="682"/>
      <c r="F272" s="682"/>
    </row>
    <row r="273" spans="2:6" ht="15">
      <c r="B273" s="115" t="s">
        <v>1052</v>
      </c>
      <c r="C273" s="118">
        <v>1</v>
      </c>
      <c r="D273" s="118">
        <v>29</v>
      </c>
      <c r="E273" s="118">
        <v>20</v>
      </c>
      <c r="F273" s="118" t="s">
        <v>1830</v>
      </c>
    </row>
    <row r="274" spans="2:6" ht="15">
      <c r="B274" s="115" t="s">
        <v>130</v>
      </c>
      <c r="C274" s="116">
        <f>SUM(C273:C273)</f>
        <v>1</v>
      </c>
      <c r="D274" s="116">
        <f>SUM(D273:D273)</f>
        <v>29</v>
      </c>
      <c r="E274" s="116">
        <f>SUM(E273:E273)</f>
        <v>20</v>
      </c>
      <c r="F274" s="116" t="s">
        <v>1830</v>
      </c>
    </row>
    <row r="276" ht="15.75" thickBot="1"/>
    <row r="277" spans="2:4" ht="15.75" thickBot="1">
      <c r="B277" s="744" t="s">
        <v>1859</v>
      </c>
      <c r="C277" s="747"/>
      <c r="D277" s="745"/>
    </row>
    <row r="279" spans="2:6" ht="15">
      <c r="B279" s="731"/>
      <c r="C279" s="591" t="s">
        <v>1817</v>
      </c>
      <c r="D279" s="588" t="s">
        <v>1818</v>
      </c>
      <c r="E279" s="591" t="s">
        <v>1819</v>
      </c>
      <c r="F279" s="591" t="s">
        <v>1820</v>
      </c>
    </row>
    <row r="280" spans="2:6" ht="15">
      <c r="B280" s="731"/>
      <c r="C280" s="682"/>
      <c r="D280" s="607"/>
      <c r="E280" s="682"/>
      <c r="F280" s="682"/>
    </row>
    <row r="281" spans="2:6" ht="15">
      <c r="B281" s="115" t="s">
        <v>1052</v>
      </c>
      <c r="C281" s="118">
        <v>1</v>
      </c>
      <c r="D281" s="118">
        <v>61</v>
      </c>
      <c r="E281" s="118">
        <v>50</v>
      </c>
      <c r="F281" s="118" t="s">
        <v>1830</v>
      </c>
    </row>
    <row r="282" spans="2:6" ht="15">
      <c r="B282" s="115" t="s">
        <v>130</v>
      </c>
      <c r="C282" s="116">
        <f>SUM(C281:C281)</f>
        <v>1</v>
      </c>
      <c r="D282" s="116">
        <f>SUM(D281:D281)</f>
        <v>61</v>
      </c>
      <c r="E282" s="116">
        <f>SUM(E281:E281)</f>
        <v>50</v>
      </c>
      <c r="F282" s="116" t="s">
        <v>1830</v>
      </c>
    </row>
    <row r="284" ht="15.75" thickBot="1"/>
    <row r="285" spans="2:3" ht="15.75" thickBot="1">
      <c r="B285" s="748" t="s">
        <v>1860</v>
      </c>
      <c r="C285" s="749"/>
    </row>
    <row r="286" ht="15.75" thickBot="1"/>
    <row r="287" spans="2:4" ht="15.75" thickBot="1">
      <c r="B287" s="744" t="s">
        <v>1861</v>
      </c>
      <c r="C287" s="747"/>
      <c r="D287" s="745"/>
    </row>
    <row r="289" spans="2:6" ht="15">
      <c r="B289" s="731"/>
      <c r="C289" s="591" t="s">
        <v>1817</v>
      </c>
      <c r="D289" s="588" t="s">
        <v>1818</v>
      </c>
      <c r="E289" s="591" t="s">
        <v>1819</v>
      </c>
      <c r="F289" s="591" t="s">
        <v>1820</v>
      </c>
    </row>
    <row r="290" spans="2:6" ht="15">
      <c r="B290" s="731"/>
      <c r="C290" s="682"/>
      <c r="D290" s="607"/>
      <c r="E290" s="682"/>
      <c r="F290" s="682"/>
    </row>
    <row r="291" spans="2:6" ht="15">
      <c r="B291" s="115" t="s">
        <v>1057</v>
      </c>
      <c r="C291" s="118">
        <v>1</v>
      </c>
      <c r="D291" s="118">
        <v>181</v>
      </c>
      <c r="E291" s="118">
        <v>181</v>
      </c>
      <c r="F291" s="118" t="s">
        <v>1830</v>
      </c>
    </row>
    <row r="292" spans="2:6" ht="15">
      <c r="B292" s="115" t="s">
        <v>1052</v>
      </c>
      <c r="C292" s="118">
        <v>1</v>
      </c>
      <c r="D292" s="118">
        <v>125</v>
      </c>
      <c r="E292" s="118">
        <v>125</v>
      </c>
      <c r="F292" s="118" t="s">
        <v>1830</v>
      </c>
    </row>
    <row r="293" spans="2:6" ht="15">
      <c r="B293" s="115" t="s">
        <v>130</v>
      </c>
      <c r="C293" s="116">
        <f>SUM(C291:C292)</f>
        <v>2</v>
      </c>
      <c r="D293" s="116">
        <f>SUM(D291:D292)</f>
        <v>306</v>
      </c>
      <c r="E293" s="116">
        <f>SUM(E291:E292)</f>
        <v>306</v>
      </c>
      <c r="F293" s="116" t="s">
        <v>1830</v>
      </c>
    </row>
  </sheetData>
  <sheetProtection/>
  <mergeCells count="181">
    <mergeCell ref="E289:E290"/>
    <mergeCell ref="F289:F290"/>
    <mergeCell ref="E279:E280"/>
    <mergeCell ref="B287:D287"/>
    <mergeCell ref="B285:C285"/>
    <mergeCell ref="B289:B290"/>
    <mergeCell ref="C289:C290"/>
    <mergeCell ref="D289:D290"/>
    <mergeCell ref="B279:B280"/>
    <mergeCell ref="C279:C280"/>
    <mergeCell ref="D279:D280"/>
    <mergeCell ref="F279:F280"/>
    <mergeCell ref="E271:E272"/>
    <mergeCell ref="F271:F272"/>
    <mergeCell ref="E262:E263"/>
    <mergeCell ref="B277:D277"/>
    <mergeCell ref="B267:D267"/>
    <mergeCell ref="B269:D269"/>
    <mergeCell ref="B271:B272"/>
    <mergeCell ref="C271:C272"/>
    <mergeCell ref="D271:D272"/>
    <mergeCell ref="E254:E255"/>
    <mergeCell ref="F254:F255"/>
    <mergeCell ref="B260:D260"/>
    <mergeCell ref="B262:B263"/>
    <mergeCell ref="C262:C263"/>
    <mergeCell ref="D262:D263"/>
    <mergeCell ref="F262:F263"/>
    <mergeCell ref="B252:D252"/>
    <mergeCell ref="B254:B255"/>
    <mergeCell ref="C254:C255"/>
    <mergeCell ref="D254:D255"/>
    <mergeCell ref="F227:F228"/>
    <mergeCell ref="B242:D242"/>
    <mergeCell ref="B244:D244"/>
    <mergeCell ref="B246:B247"/>
    <mergeCell ref="C246:C247"/>
    <mergeCell ref="D246:D247"/>
    <mergeCell ref="E246:E247"/>
    <mergeCell ref="F246:F247"/>
    <mergeCell ref="B209:D209"/>
    <mergeCell ref="F235:F236"/>
    <mergeCell ref="F219:F220"/>
    <mergeCell ref="B225:D225"/>
    <mergeCell ref="B227:B228"/>
    <mergeCell ref="B235:B236"/>
    <mergeCell ref="C235:C236"/>
    <mergeCell ref="D235:D236"/>
    <mergeCell ref="E235:E236"/>
    <mergeCell ref="E227:E228"/>
    <mergeCell ref="E211:E212"/>
    <mergeCell ref="B2:F2"/>
    <mergeCell ref="B233:D233"/>
    <mergeCell ref="B219:B220"/>
    <mergeCell ref="C219:C220"/>
    <mergeCell ref="D219:D220"/>
    <mergeCell ref="C227:C228"/>
    <mergeCell ref="D227:D228"/>
    <mergeCell ref="E219:E220"/>
    <mergeCell ref="F203:F204"/>
    <mergeCell ref="F211:F212"/>
    <mergeCell ref="E203:E204"/>
    <mergeCell ref="B217:D217"/>
    <mergeCell ref="B201:D201"/>
    <mergeCell ref="B203:B204"/>
    <mergeCell ref="C203:C204"/>
    <mergeCell ref="D203:D204"/>
    <mergeCell ref="B211:B212"/>
    <mergeCell ref="C211:C212"/>
    <mergeCell ref="D211:D212"/>
    <mergeCell ref="F185:F186"/>
    <mergeCell ref="B191:D191"/>
    <mergeCell ref="B193:B194"/>
    <mergeCell ref="C193:C194"/>
    <mergeCell ref="D193:D194"/>
    <mergeCell ref="E193:E194"/>
    <mergeCell ref="F193:F194"/>
    <mergeCell ref="E185:E186"/>
    <mergeCell ref="B183:D183"/>
    <mergeCell ref="B179:C179"/>
    <mergeCell ref="B181:D181"/>
    <mergeCell ref="B185:B186"/>
    <mergeCell ref="C185:C186"/>
    <mergeCell ref="D185:D186"/>
    <mergeCell ref="F160:F161"/>
    <mergeCell ref="B170:D170"/>
    <mergeCell ref="B172:B173"/>
    <mergeCell ref="C172:C173"/>
    <mergeCell ref="D172:D173"/>
    <mergeCell ref="E172:E173"/>
    <mergeCell ref="F172:F173"/>
    <mergeCell ref="B168:E168"/>
    <mergeCell ref="B160:B161"/>
    <mergeCell ref="C160:C161"/>
    <mergeCell ref="D160:D161"/>
    <mergeCell ref="E160:E161"/>
    <mergeCell ref="B158:C158"/>
    <mergeCell ref="E141:E142"/>
    <mergeCell ref="F141:F142"/>
    <mergeCell ref="B149:B150"/>
    <mergeCell ref="C149:C150"/>
    <mergeCell ref="D149:D150"/>
    <mergeCell ref="E149:E150"/>
    <mergeCell ref="F149:F150"/>
    <mergeCell ref="B147:C147"/>
    <mergeCell ref="B135:C135"/>
    <mergeCell ref="B137:C137"/>
    <mergeCell ref="B139:D139"/>
    <mergeCell ref="B141:B142"/>
    <mergeCell ref="C141:C142"/>
    <mergeCell ref="D141:D142"/>
    <mergeCell ref="B4:C4"/>
    <mergeCell ref="B23:B24"/>
    <mergeCell ref="C23:C24"/>
    <mergeCell ref="D23:D24"/>
    <mergeCell ref="B6:C6"/>
    <mergeCell ref="B10:B11"/>
    <mergeCell ref="D10:D11"/>
    <mergeCell ref="B97:C97"/>
    <mergeCell ref="B99:B100"/>
    <mergeCell ref="C99:C100"/>
    <mergeCell ref="D99:D100"/>
    <mergeCell ref="B110:C110"/>
    <mergeCell ref="B112:B113"/>
    <mergeCell ref="C112:C113"/>
    <mergeCell ref="D112:D113"/>
    <mergeCell ref="E10:E11"/>
    <mergeCell ref="C10:C11"/>
    <mergeCell ref="D88:D89"/>
    <mergeCell ref="B82:C82"/>
    <mergeCell ref="B84:C84"/>
    <mergeCell ref="B88:B89"/>
    <mergeCell ref="C88:C89"/>
    <mergeCell ref="B86:C86"/>
    <mergeCell ref="B57:B58"/>
    <mergeCell ref="E47:E48"/>
    <mergeCell ref="F47:F48"/>
    <mergeCell ref="F23:F24"/>
    <mergeCell ref="E38:E39"/>
    <mergeCell ref="F38:F39"/>
    <mergeCell ref="E23:E24"/>
    <mergeCell ref="F10:F11"/>
    <mergeCell ref="B45:C45"/>
    <mergeCell ref="B47:B48"/>
    <mergeCell ref="C47:C48"/>
    <mergeCell ref="B34:C34"/>
    <mergeCell ref="B38:B39"/>
    <mergeCell ref="C38:C39"/>
    <mergeCell ref="D38:D39"/>
    <mergeCell ref="B36:C36"/>
    <mergeCell ref="D47:D48"/>
    <mergeCell ref="B53:D53"/>
    <mergeCell ref="B55:D55"/>
    <mergeCell ref="F67:F68"/>
    <mergeCell ref="B73:D73"/>
    <mergeCell ref="C57:C58"/>
    <mergeCell ref="B65:C65"/>
    <mergeCell ref="D57:D58"/>
    <mergeCell ref="B67:B68"/>
    <mergeCell ref="C67:C68"/>
    <mergeCell ref="D67:D68"/>
    <mergeCell ref="B75:B76"/>
    <mergeCell ref="C75:C76"/>
    <mergeCell ref="D75:D76"/>
    <mergeCell ref="E75:E76"/>
    <mergeCell ref="E67:E68"/>
    <mergeCell ref="E99:E100"/>
    <mergeCell ref="F99:F100"/>
    <mergeCell ref="E57:E58"/>
    <mergeCell ref="F57:F58"/>
    <mergeCell ref="E88:E89"/>
    <mergeCell ref="F88:F89"/>
    <mergeCell ref="F75:F76"/>
    <mergeCell ref="E112:E113"/>
    <mergeCell ref="F112:F113"/>
    <mergeCell ref="B123:C123"/>
    <mergeCell ref="B125:B126"/>
    <mergeCell ref="C125:C126"/>
    <mergeCell ref="D125:D126"/>
    <mergeCell ref="E125:E126"/>
    <mergeCell ref="F125:F126"/>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2:G62"/>
  <sheetViews>
    <sheetView zoomScalePageLayoutView="0" workbookViewId="0" topLeftCell="A1">
      <selection activeCell="B47" sqref="B47:E47"/>
    </sheetView>
  </sheetViews>
  <sheetFormatPr defaultColWidth="9.140625" defaultRowHeight="15"/>
  <cols>
    <col min="2" max="2" width="15.8515625" style="0" customWidth="1"/>
    <col min="3" max="3" width="9.00390625" style="0" bestFit="1" customWidth="1"/>
    <col min="5" max="5" width="13.57421875" style="0" bestFit="1" customWidth="1"/>
    <col min="7" max="7" width="17.28125" style="0" bestFit="1" customWidth="1"/>
  </cols>
  <sheetData>
    <row r="2" spans="2:6" ht="15">
      <c r="B2" s="605" t="s">
        <v>1487</v>
      </c>
      <c r="C2" s="605"/>
      <c r="D2" s="605"/>
      <c r="E2" s="605"/>
      <c r="F2" s="605"/>
    </row>
    <row r="4" spans="2:7" ht="15">
      <c r="B4" s="116" t="s">
        <v>255</v>
      </c>
      <c r="C4" s="116" t="s">
        <v>1711</v>
      </c>
      <c r="D4" s="116" t="s">
        <v>1710</v>
      </c>
      <c r="E4" s="116" t="s">
        <v>1712</v>
      </c>
      <c r="F4" s="116" t="s">
        <v>1486</v>
      </c>
      <c r="G4" s="116" t="s">
        <v>702</v>
      </c>
    </row>
    <row r="5" spans="2:7" ht="15">
      <c r="B5" s="115" t="s">
        <v>1055</v>
      </c>
      <c r="C5" s="210">
        <v>564</v>
      </c>
      <c r="D5" s="475">
        <v>2977</v>
      </c>
      <c r="E5" s="475">
        <v>1111</v>
      </c>
      <c r="F5" s="210">
        <f aca="true" t="shared" si="0" ref="F5:F10">SUM(C5:E5)</f>
        <v>4652</v>
      </c>
      <c r="G5" s="118" t="s">
        <v>1434</v>
      </c>
    </row>
    <row r="6" spans="2:7" ht="15">
      <c r="B6" s="115" t="s">
        <v>1057</v>
      </c>
      <c r="C6" s="475">
        <v>4095</v>
      </c>
      <c r="D6" s="475">
        <v>18777</v>
      </c>
      <c r="E6" s="475">
        <v>6836</v>
      </c>
      <c r="F6" s="475">
        <f t="shared" si="0"/>
        <v>29708</v>
      </c>
      <c r="G6" s="118" t="s">
        <v>1434</v>
      </c>
    </row>
    <row r="7" spans="2:7" ht="15">
      <c r="B7" s="115" t="s">
        <v>1052</v>
      </c>
      <c r="C7" s="475">
        <v>4596</v>
      </c>
      <c r="D7" s="475">
        <v>26406</v>
      </c>
      <c r="E7" s="475">
        <v>8482</v>
      </c>
      <c r="F7" s="475">
        <f t="shared" si="0"/>
        <v>39484</v>
      </c>
      <c r="G7" s="118" t="s">
        <v>1434</v>
      </c>
    </row>
    <row r="8" spans="2:7" ht="15">
      <c r="B8" s="115" t="s">
        <v>1060</v>
      </c>
      <c r="C8" s="210">
        <v>907</v>
      </c>
      <c r="D8" s="475">
        <v>4996</v>
      </c>
      <c r="E8" s="475">
        <v>1833</v>
      </c>
      <c r="F8" s="210">
        <f t="shared" si="0"/>
        <v>7736</v>
      </c>
      <c r="G8" s="118" t="s">
        <v>1434</v>
      </c>
    </row>
    <row r="9" spans="2:7" ht="15">
      <c r="B9" s="115" t="s">
        <v>1062</v>
      </c>
      <c r="C9" s="210">
        <v>254</v>
      </c>
      <c r="D9" s="475">
        <v>1648</v>
      </c>
      <c r="E9" s="210">
        <v>624</v>
      </c>
      <c r="F9" s="210">
        <f t="shared" si="0"/>
        <v>2526</v>
      </c>
      <c r="G9" s="118" t="s">
        <v>1434</v>
      </c>
    </row>
    <row r="10" spans="2:7" ht="15">
      <c r="B10" s="115" t="s">
        <v>1064</v>
      </c>
      <c r="C10" s="475">
        <v>1595</v>
      </c>
      <c r="D10" s="475">
        <v>7984</v>
      </c>
      <c r="E10" s="475">
        <v>2865</v>
      </c>
      <c r="F10" s="475">
        <f t="shared" si="0"/>
        <v>12444</v>
      </c>
      <c r="G10" s="118" t="s">
        <v>1434</v>
      </c>
    </row>
    <row r="11" spans="2:7" ht="15">
      <c r="B11" s="115" t="s">
        <v>130</v>
      </c>
      <c r="C11" s="210">
        <f>SUM(C5:C10)</f>
        <v>12011</v>
      </c>
      <c r="D11" s="475">
        <f>SUM(D5:D10)</f>
        <v>62788</v>
      </c>
      <c r="E11" s="475">
        <f>SUM(E5:E10)</f>
        <v>21751</v>
      </c>
      <c r="F11" s="210">
        <f>SUM(F5:F10)</f>
        <v>96550</v>
      </c>
      <c r="G11" s="118" t="s">
        <v>1434</v>
      </c>
    </row>
    <row r="13" spans="2:5" ht="15">
      <c r="B13" s="593" t="s">
        <v>1491</v>
      </c>
      <c r="C13" s="593"/>
      <c r="D13" s="593"/>
      <c r="E13" s="593"/>
    </row>
    <row r="15" spans="2:7" ht="15">
      <c r="B15" s="497" t="s">
        <v>1437</v>
      </c>
      <c r="C15" s="497"/>
      <c r="D15" s="497" t="s">
        <v>1488</v>
      </c>
      <c r="E15" s="497"/>
      <c r="F15" s="497"/>
      <c r="G15" s="497"/>
    </row>
    <row r="16" spans="2:7" ht="15">
      <c r="B16" s="497"/>
      <c r="C16" s="497"/>
      <c r="D16" s="497" t="s">
        <v>1489</v>
      </c>
      <c r="E16" s="497"/>
      <c r="F16" s="497"/>
      <c r="G16" s="497"/>
    </row>
    <row r="17" spans="2:7" ht="15">
      <c r="B17" s="497"/>
      <c r="C17" s="497"/>
      <c r="D17" s="497" t="s">
        <v>1070</v>
      </c>
      <c r="E17" s="497"/>
      <c r="F17" s="497" t="s">
        <v>118</v>
      </c>
      <c r="G17" s="497"/>
    </row>
    <row r="18" spans="2:7" ht="15">
      <c r="B18" s="497"/>
      <c r="C18" s="497"/>
      <c r="D18" s="497" t="s">
        <v>1490</v>
      </c>
      <c r="E18" s="497"/>
      <c r="F18" s="497" t="s">
        <v>1490</v>
      </c>
      <c r="G18" s="497"/>
    </row>
    <row r="19" spans="2:7" ht="15">
      <c r="B19" s="59" t="s">
        <v>1072</v>
      </c>
      <c r="C19" s="60" t="s">
        <v>1073</v>
      </c>
      <c r="D19" s="170">
        <v>4998</v>
      </c>
      <c r="E19" s="62" t="s">
        <v>1054</v>
      </c>
      <c r="F19" s="170">
        <v>4742</v>
      </c>
      <c r="G19" s="62" t="s">
        <v>1054</v>
      </c>
    </row>
    <row r="20" spans="2:7" ht="15">
      <c r="B20" s="59" t="s">
        <v>1074</v>
      </c>
      <c r="C20" s="60" t="s">
        <v>1075</v>
      </c>
      <c r="D20" s="170">
        <v>5027</v>
      </c>
      <c r="E20" s="62" t="s">
        <v>1054</v>
      </c>
      <c r="F20" s="170">
        <v>4769</v>
      </c>
      <c r="G20" s="62" t="s">
        <v>1054</v>
      </c>
    </row>
    <row r="21" spans="2:7" ht="15">
      <c r="B21" s="59" t="s">
        <v>1076</v>
      </c>
      <c r="C21" s="60" t="s">
        <v>1077</v>
      </c>
      <c r="D21" s="170">
        <v>4674</v>
      </c>
      <c r="E21" s="62" t="s">
        <v>1054</v>
      </c>
      <c r="F21" s="170">
        <v>4447</v>
      </c>
      <c r="G21" s="62" t="s">
        <v>1054</v>
      </c>
    </row>
    <row r="22" spans="2:7" ht="15">
      <c r="B22" s="59" t="s">
        <v>1078</v>
      </c>
      <c r="C22" s="60" t="s">
        <v>1079</v>
      </c>
      <c r="D22" s="170">
        <v>4298</v>
      </c>
      <c r="E22" s="62" t="s">
        <v>1054</v>
      </c>
      <c r="F22" s="170">
        <v>4057</v>
      </c>
      <c r="G22" s="62" t="s">
        <v>1054</v>
      </c>
    </row>
    <row r="23" spans="2:7" ht="15">
      <c r="B23" s="59" t="s">
        <v>1055</v>
      </c>
      <c r="C23" s="60" t="s">
        <v>1080</v>
      </c>
      <c r="D23" s="170">
        <v>3776</v>
      </c>
      <c r="E23" s="62" t="s">
        <v>1054</v>
      </c>
      <c r="F23" s="170">
        <v>3581</v>
      </c>
      <c r="G23" s="62" t="s">
        <v>1054</v>
      </c>
    </row>
    <row r="24" spans="2:7" ht="15">
      <c r="B24" s="59" t="s">
        <v>1057</v>
      </c>
      <c r="C24" s="60" t="s">
        <v>1081</v>
      </c>
      <c r="D24" s="170">
        <v>4248</v>
      </c>
      <c r="E24" s="62" t="s">
        <v>1054</v>
      </c>
      <c r="F24" s="170">
        <v>4009</v>
      </c>
      <c r="G24" s="62" t="s">
        <v>1054</v>
      </c>
    </row>
    <row r="25" spans="2:7" ht="15">
      <c r="B25" s="59" t="s">
        <v>1052</v>
      </c>
      <c r="C25" s="60" t="s">
        <v>1082</v>
      </c>
      <c r="D25" s="170">
        <v>4682</v>
      </c>
      <c r="E25" s="62" t="s">
        <v>1054</v>
      </c>
      <c r="F25" s="170">
        <v>4439</v>
      </c>
      <c r="G25" s="62" t="s">
        <v>1054</v>
      </c>
    </row>
    <row r="26" spans="2:7" ht="15">
      <c r="B26" s="59" t="s">
        <v>1060</v>
      </c>
      <c r="C26" s="60" t="s">
        <v>1083</v>
      </c>
      <c r="D26" s="170">
        <v>3974</v>
      </c>
      <c r="E26" s="62" t="s">
        <v>1054</v>
      </c>
      <c r="F26" s="170">
        <v>3711</v>
      </c>
      <c r="G26" s="62" t="s">
        <v>1054</v>
      </c>
    </row>
    <row r="27" spans="2:7" ht="15">
      <c r="B27" s="59" t="s">
        <v>1062</v>
      </c>
      <c r="C27" s="60" t="s">
        <v>1084</v>
      </c>
      <c r="D27" s="170">
        <v>3810</v>
      </c>
      <c r="E27" s="62" t="s">
        <v>1054</v>
      </c>
      <c r="F27" s="170">
        <v>3537</v>
      </c>
      <c r="G27" s="62" t="s">
        <v>1054</v>
      </c>
    </row>
    <row r="28" spans="2:7" ht="15">
      <c r="B28" s="59" t="s">
        <v>1064</v>
      </c>
      <c r="C28" s="60" t="s">
        <v>1085</v>
      </c>
      <c r="D28" s="170">
        <v>3700</v>
      </c>
      <c r="E28" s="62" t="s">
        <v>1054</v>
      </c>
      <c r="F28" s="170">
        <v>3514</v>
      </c>
      <c r="G28" s="62" t="s">
        <v>1054</v>
      </c>
    </row>
    <row r="30" spans="2:7" ht="15">
      <c r="B30" s="554" t="s">
        <v>1493</v>
      </c>
      <c r="C30" s="554"/>
      <c r="D30" s="554"/>
      <c r="E30" s="554"/>
      <c r="F30" s="554"/>
      <c r="G30" s="554"/>
    </row>
    <row r="32" spans="2:7" ht="15">
      <c r="B32" s="497" t="s">
        <v>1437</v>
      </c>
      <c r="C32" s="497"/>
      <c r="D32" s="497" t="s">
        <v>1492</v>
      </c>
      <c r="E32" s="497"/>
      <c r="F32" s="497"/>
      <c r="G32" s="497"/>
    </row>
    <row r="33" spans="2:7" ht="15">
      <c r="B33" s="497"/>
      <c r="C33" s="497"/>
      <c r="D33" s="497" t="s">
        <v>1489</v>
      </c>
      <c r="E33" s="497"/>
      <c r="F33" s="497"/>
      <c r="G33" s="497"/>
    </row>
    <row r="34" spans="2:7" ht="15">
      <c r="B34" s="497"/>
      <c r="C34" s="497"/>
      <c r="D34" s="497" t="s">
        <v>1070</v>
      </c>
      <c r="E34" s="497"/>
      <c r="F34" s="497" t="s">
        <v>118</v>
      </c>
      <c r="G34" s="497"/>
    </row>
    <row r="35" spans="2:7" ht="15">
      <c r="B35" s="497"/>
      <c r="C35" s="497"/>
      <c r="D35" s="497" t="s">
        <v>162</v>
      </c>
      <c r="E35" s="497"/>
      <c r="F35" s="497" t="s">
        <v>162</v>
      </c>
      <c r="G35" s="497"/>
    </row>
    <row r="36" spans="2:7" ht="15">
      <c r="B36" s="59" t="s">
        <v>1072</v>
      </c>
      <c r="C36" s="60" t="s">
        <v>1073</v>
      </c>
      <c r="D36" s="61">
        <v>340.43</v>
      </c>
      <c r="E36" s="62" t="s">
        <v>1054</v>
      </c>
      <c r="F36" s="61">
        <v>332.21</v>
      </c>
      <c r="G36" s="62" t="s">
        <v>1054</v>
      </c>
    </row>
    <row r="37" spans="2:7" ht="15">
      <c r="B37" s="59" t="s">
        <v>1074</v>
      </c>
      <c r="C37" s="60" t="s">
        <v>1075</v>
      </c>
      <c r="D37" s="61">
        <v>342.98</v>
      </c>
      <c r="E37" s="62" t="s">
        <v>1054</v>
      </c>
      <c r="F37" s="61">
        <v>334.53</v>
      </c>
      <c r="G37" s="62" t="s">
        <v>1054</v>
      </c>
    </row>
    <row r="38" spans="2:7" ht="15">
      <c r="B38" s="59" t="s">
        <v>1076</v>
      </c>
      <c r="C38" s="60" t="s">
        <v>1077</v>
      </c>
      <c r="D38" s="61">
        <v>326.66</v>
      </c>
      <c r="E38" s="62" t="s">
        <v>1054</v>
      </c>
      <c r="F38" s="61">
        <v>315.45</v>
      </c>
      <c r="G38" s="62" t="s">
        <v>1054</v>
      </c>
    </row>
    <row r="39" spans="2:7" ht="15">
      <c r="B39" s="59" t="s">
        <v>1078</v>
      </c>
      <c r="C39" s="60" t="s">
        <v>1079</v>
      </c>
      <c r="D39" s="61">
        <v>289.42</v>
      </c>
      <c r="E39" s="62" t="s">
        <v>1054</v>
      </c>
      <c r="F39" s="61">
        <v>276.31</v>
      </c>
      <c r="G39" s="62" t="s">
        <v>1054</v>
      </c>
    </row>
    <row r="40" spans="2:7" ht="15">
      <c r="B40" s="59" t="s">
        <v>1055</v>
      </c>
      <c r="C40" s="60" t="s">
        <v>1080</v>
      </c>
      <c r="D40" s="61">
        <v>308.07</v>
      </c>
      <c r="E40" s="62" t="s">
        <v>1054</v>
      </c>
      <c r="F40" s="61">
        <v>296.25</v>
      </c>
      <c r="G40" s="62" t="s">
        <v>1054</v>
      </c>
    </row>
    <row r="41" spans="2:7" ht="15">
      <c r="B41" s="59" t="s">
        <v>1057</v>
      </c>
      <c r="C41" s="60" t="s">
        <v>1081</v>
      </c>
      <c r="D41" s="61">
        <v>302.5</v>
      </c>
      <c r="E41" s="62" t="s">
        <v>1054</v>
      </c>
      <c r="F41" s="61">
        <v>287.07</v>
      </c>
      <c r="G41" s="62" t="s">
        <v>1054</v>
      </c>
    </row>
    <row r="42" spans="2:7" ht="15">
      <c r="B42" s="59" t="s">
        <v>1052</v>
      </c>
      <c r="C42" s="60" t="s">
        <v>1082</v>
      </c>
      <c r="D42" s="61">
        <v>266.35</v>
      </c>
      <c r="E42" s="62" t="s">
        <v>1054</v>
      </c>
      <c r="F42" s="61">
        <v>250.76</v>
      </c>
      <c r="G42" s="62" t="s">
        <v>1054</v>
      </c>
    </row>
    <row r="43" spans="2:7" ht="15">
      <c r="B43" s="59" t="s">
        <v>1060</v>
      </c>
      <c r="C43" s="60" t="s">
        <v>1083</v>
      </c>
      <c r="D43" s="61">
        <v>279.85</v>
      </c>
      <c r="E43" s="62" t="s">
        <v>1054</v>
      </c>
      <c r="F43" s="61">
        <v>266.15</v>
      </c>
      <c r="G43" s="62" t="s">
        <v>1054</v>
      </c>
    </row>
    <row r="44" spans="2:7" ht="15">
      <c r="B44" s="59" t="s">
        <v>1062</v>
      </c>
      <c r="C44" s="60" t="s">
        <v>1084</v>
      </c>
      <c r="D44" s="61">
        <v>438.94</v>
      </c>
      <c r="E44" s="62" t="s">
        <v>1054</v>
      </c>
      <c r="F44" s="61">
        <v>443.8</v>
      </c>
      <c r="G44" s="62" t="s">
        <v>1054</v>
      </c>
    </row>
    <row r="45" spans="2:7" ht="15">
      <c r="B45" s="59" t="s">
        <v>1064</v>
      </c>
      <c r="C45" s="60" t="s">
        <v>1085</v>
      </c>
      <c r="D45" s="61">
        <v>321.84</v>
      </c>
      <c r="E45" s="62" t="s">
        <v>1054</v>
      </c>
      <c r="F45" s="61">
        <v>319.67</v>
      </c>
      <c r="G45" s="62" t="s">
        <v>1054</v>
      </c>
    </row>
    <row r="47" spans="2:5" ht="15">
      <c r="B47" s="554" t="s">
        <v>1495</v>
      </c>
      <c r="C47" s="554"/>
      <c r="D47" s="554"/>
      <c r="E47" s="554"/>
    </row>
    <row r="49" spans="2:7" ht="15">
      <c r="B49" s="497" t="s">
        <v>1437</v>
      </c>
      <c r="C49" s="497"/>
      <c r="D49" s="497" t="s">
        <v>1494</v>
      </c>
      <c r="E49" s="497"/>
      <c r="F49" s="497"/>
      <c r="G49" s="497"/>
    </row>
    <row r="50" spans="2:7" ht="15">
      <c r="B50" s="497"/>
      <c r="C50" s="497"/>
      <c r="D50" s="497" t="s">
        <v>1489</v>
      </c>
      <c r="E50" s="497"/>
      <c r="F50" s="497"/>
      <c r="G50" s="497"/>
    </row>
    <row r="51" spans="2:7" ht="15">
      <c r="B51" s="497"/>
      <c r="C51" s="497"/>
      <c r="D51" s="497" t="s">
        <v>1070</v>
      </c>
      <c r="E51" s="497"/>
      <c r="F51" s="497" t="s">
        <v>118</v>
      </c>
      <c r="G51" s="497"/>
    </row>
    <row r="52" spans="2:7" ht="15">
      <c r="B52" s="497"/>
      <c r="C52" s="497"/>
      <c r="D52" s="497" t="s">
        <v>1071</v>
      </c>
      <c r="E52" s="497"/>
      <c r="F52" s="497" t="s">
        <v>1071</v>
      </c>
      <c r="G52" s="497"/>
    </row>
    <row r="53" spans="2:7" ht="15">
      <c r="B53" s="59" t="s">
        <v>1072</v>
      </c>
      <c r="C53" s="60" t="s">
        <v>1073</v>
      </c>
      <c r="D53" s="170">
        <v>3024590</v>
      </c>
      <c r="E53" s="62" t="s">
        <v>1054</v>
      </c>
      <c r="F53" s="170">
        <v>2979787</v>
      </c>
      <c r="G53" s="62" t="s">
        <v>1054</v>
      </c>
    </row>
    <row r="54" spans="2:7" ht="15">
      <c r="B54" s="59" t="s">
        <v>1074</v>
      </c>
      <c r="C54" s="60" t="s">
        <v>1075</v>
      </c>
      <c r="D54" s="170">
        <v>2901683</v>
      </c>
      <c r="E54" s="62" t="s">
        <v>1054</v>
      </c>
      <c r="F54" s="170">
        <v>2858863</v>
      </c>
      <c r="G54" s="62" t="s">
        <v>1054</v>
      </c>
    </row>
    <row r="55" spans="2:7" ht="15">
      <c r="B55" s="59" t="s">
        <v>1076</v>
      </c>
      <c r="C55" s="60" t="s">
        <v>1077</v>
      </c>
      <c r="D55" s="170">
        <v>1018172</v>
      </c>
      <c r="E55" s="62" t="s">
        <v>1054</v>
      </c>
      <c r="F55" s="170">
        <v>989853</v>
      </c>
      <c r="G55" s="62" t="s">
        <v>1054</v>
      </c>
    </row>
    <row r="56" spans="2:7" ht="15">
      <c r="B56" s="59" t="s">
        <v>1078</v>
      </c>
      <c r="C56" s="60" t="s">
        <v>1079</v>
      </c>
      <c r="D56" s="170">
        <v>100201</v>
      </c>
      <c r="E56" s="62" t="s">
        <v>1054</v>
      </c>
      <c r="F56" s="170">
        <v>95171</v>
      </c>
      <c r="G56" s="62" t="s">
        <v>1054</v>
      </c>
    </row>
    <row r="57" spans="2:7" ht="15">
      <c r="B57" s="59" t="s">
        <v>1055</v>
      </c>
      <c r="C57" s="60" t="s">
        <v>1080</v>
      </c>
      <c r="D57" s="170">
        <v>4854</v>
      </c>
      <c r="E57" s="62" t="s">
        <v>1054</v>
      </c>
      <c r="F57" s="170">
        <v>4676</v>
      </c>
      <c r="G57" s="62" t="s">
        <v>1054</v>
      </c>
    </row>
    <row r="58" spans="2:7" ht="15">
      <c r="B58" s="59" t="s">
        <v>1057</v>
      </c>
      <c r="C58" s="60" t="s">
        <v>1081</v>
      </c>
      <c r="D58" s="170">
        <v>30755</v>
      </c>
      <c r="E58" s="62" t="s">
        <v>1054</v>
      </c>
      <c r="F58" s="170">
        <v>29045</v>
      </c>
      <c r="G58" s="62" t="s">
        <v>1054</v>
      </c>
    </row>
    <row r="59" spans="2:7" ht="15">
      <c r="B59" s="59" t="s">
        <v>1052</v>
      </c>
      <c r="C59" s="60" t="s">
        <v>1082</v>
      </c>
      <c r="D59" s="170">
        <v>40944</v>
      </c>
      <c r="E59" s="62" t="s">
        <v>1054</v>
      </c>
      <c r="F59" s="170">
        <v>38230</v>
      </c>
      <c r="G59" s="62" t="s">
        <v>1054</v>
      </c>
    </row>
    <row r="60" spans="2:7" ht="15">
      <c r="B60" s="59" t="s">
        <v>1060</v>
      </c>
      <c r="C60" s="60" t="s">
        <v>1083</v>
      </c>
      <c r="D60" s="170">
        <v>8063</v>
      </c>
      <c r="E60" s="62" t="s">
        <v>1054</v>
      </c>
      <c r="F60" s="170">
        <v>7635</v>
      </c>
      <c r="G60" s="62" t="s">
        <v>1054</v>
      </c>
    </row>
    <row r="61" spans="2:7" ht="15">
      <c r="B61" s="59" t="s">
        <v>1062</v>
      </c>
      <c r="C61" s="60" t="s">
        <v>1084</v>
      </c>
      <c r="D61" s="170">
        <v>2624</v>
      </c>
      <c r="E61" s="62" t="s">
        <v>1054</v>
      </c>
      <c r="F61" s="170">
        <v>2764</v>
      </c>
      <c r="G61" s="62" t="s">
        <v>1054</v>
      </c>
    </row>
    <row r="62" spans="2:7" ht="15">
      <c r="B62" s="59" t="s">
        <v>1064</v>
      </c>
      <c r="C62" s="60" t="s">
        <v>1085</v>
      </c>
      <c r="D62" s="170">
        <v>12961</v>
      </c>
      <c r="E62" s="62" t="s">
        <v>1054</v>
      </c>
      <c r="F62" s="170">
        <v>12821</v>
      </c>
      <c r="G62" s="62" t="s">
        <v>1054</v>
      </c>
    </row>
  </sheetData>
  <sheetProtection/>
  <mergeCells count="25">
    <mergeCell ref="B47:E47"/>
    <mergeCell ref="B30:G30"/>
    <mergeCell ref="B49:C52"/>
    <mergeCell ref="D49:G49"/>
    <mergeCell ref="D50:G50"/>
    <mergeCell ref="D51:E51"/>
    <mergeCell ref="F51:G51"/>
    <mergeCell ref="D52:E52"/>
    <mergeCell ref="F52:G52"/>
    <mergeCell ref="B32:C35"/>
    <mergeCell ref="F18:G18"/>
    <mergeCell ref="D32:G32"/>
    <mergeCell ref="D33:G33"/>
    <mergeCell ref="D34:E34"/>
    <mergeCell ref="F34:G34"/>
    <mergeCell ref="B13:E13"/>
    <mergeCell ref="D35:E35"/>
    <mergeCell ref="F35:G35"/>
    <mergeCell ref="B2:F2"/>
    <mergeCell ref="B15:C18"/>
    <mergeCell ref="D15:G15"/>
    <mergeCell ref="D16:G16"/>
    <mergeCell ref="D17:E17"/>
    <mergeCell ref="F17:G17"/>
    <mergeCell ref="D18:E18"/>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B2:N51"/>
  <sheetViews>
    <sheetView zoomScalePageLayoutView="0" workbookViewId="0" topLeftCell="A19">
      <selection activeCell="B38" sqref="B38"/>
    </sheetView>
  </sheetViews>
  <sheetFormatPr defaultColWidth="9.140625" defaultRowHeight="15"/>
  <cols>
    <col min="2" max="2" width="15.7109375" style="0" customWidth="1"/>
    <col min="4" max="4" width="10.00390625" style="0" customWidth="1"/>
    <col min="5" max="5" width="11.00390625" style="0" customWidth="1"/>
    <col min="6" max="6" width="14.57421875" style="0" customWidth="1"/>
    <col min="7" max="7" width="14.7109375" style="0" bestFit="1" customWidth="1"/>
    <col min="8" max="8" width="15.7109375" style="0" bestFit="1" customWidth="1"/>
    <col min="9" max="9" width="15.00390625" style="0" customWidth="1"/>
    <col min="10" max="10" width="13.140625" style="0" bestFit="1" customWidth="1"/>
    <col min="11" max="11" width="17.8515625" style="0" customWidth="1"/>
    <col min="12" max="12" width="17.140625" style="0" customWidth="1"/>
  </cols>
  <sheetData>
    <row r="2" spans="2:10" ht="15">
      <c r="B2" s="605" t="s">
        <v>1464</v>
      </c>
      <c r="C2" s="605"/>
      <c r="D2" s="605"/>
      <c r="E2" s="605"/>
      <c r="F2" s="605"/>
      <c r="G2" s="605"/>
      <c r="H2" s="605"/>
      <c r="I2" s="605"/>
      <c r="J2" s="605"/>
    </row>
    <row r="4" spans="2:14" ht="15">
      <c r="B4" s="588" t="s">
        <v>1465</v>
      </c>
      <c r="C4" s="588"/>
      <c r="D4" s="588"/>
      <c r="E4" s="588"/>
      <c r="F4" s="629" t="s">
        <v>1466</v>
      </c>
      <c r="G4" s="629"/>
      <c r="H4" s="629"/>
      <c r="I4" s="629"/>
      <c r="J4" s="629"/>
      <c r="K4" s="629"/>
      <c r="L4" s="629"/>
      <c r="M4" s="588" t="s">
        <v>702</v>
      </c>
      <c r="N4" s="588"/>
    </row>
    <row r="5" spans="2:14" ht="30">
      <c r="B5" s="588"/>
      <c r="C5" s="588"/>
      <c r="D5" s="588"/>
      <c r="E5" s="588"/>
      <c r="F5" s="116" t="s">
        <v>1055</v>
      </c>
      <c r="G5" s="116" t="s">
        <v>1057</v>
      </c>
      <c r="H5" s="116" t="s">
        <v>1052</v>
      </c>
      <c r="I5" s="116" t="s">
        <v>1060</v>
      </c>
      <c r="J5" s="120" t="s">
        <v>1062</v>
      </c>
      <c r="K5" s="120" t="s">
        <v>1064</v>
      </c>
      <c r="L5" s="116" t="s">
        <v>130</v>
      </c>
      <c r="M5" s="588"/>
      <c r="N5" s="588"/>
    </row>
    <row r="6" spans="2:14" ht="15">
      <c r="B6" s="695" t="s">
        <v>1412</v>
      </c>
      <c r="C6" s="695"/>
      <c r="D6" s="695"/>
      <c r="E6" s="695"/>
      <c r="F6" s="465">
        <v>818414</v>
      </c>
      <c r="G6" s="465">
        <v>3735622</v>
      </c>
      <c r="H6" s="465">
        <v>12245297</v>
      </c>
      <c r="I6" s="465">
        <v>2657635</v>
      </c>
      <c r="J6" s="465"/>
      <c r="K6" s="465">
        <v>93046</v>
      </c>
      <c r="L6" s="467">
        <f aca="true" t="shared" si="0" ref="L6:L14">SUM(F6:K6)</f>
        <v>19550014</v>
      </c>
      <c r="M6" s="594" t="s">
        <v>1434</v>
      </c>
      <c r="N6" s="594"/>
    </row>
    <row r="7" spans="2:14" ht="15">
      <c r="B7" s="695" t="s">
        <v>1409</v>
      </c>
      <c r="C7" s="695"/>
      <c r="D7" s="695"/>
      <c r="E7" s="695"/>
      <c r="F7" s="465">
        <v>177700</v>
      </c>
      <c r="G7" s="465">
        <v>600583</v>
      </c>
      <c r="H7" s="465">
        <v>3644193</v>
      </c>
      <c r="I7" s="465">
        <v>155770</v>
      </c>
      <c r="J7" s="465">
        <v>12120</v>
      </c>
      <c r="K7" s="465">
        <v>54400</v>
      </c>
      <c r="L7" s="467">
        <f t="shared" si="0"/>
        <v>4644766</v>
      </c>
      <c r="M7" s="594" t="s">
        <v>1434</v>
      </c>
      <c r="N7" s="594"/>
    </row>
    <row r="8" spans="2:14" ht="15">
      <c r="B8" s="695" t="s">
        <v>1467</v>
      </c>
      <c r="C8" s="695"/>
      <c r="D8" s="695"/>
      <c r="E8" s="695"/>
      <c r="F8" s="465">
        <v>1104851</v>
      </c>
      <c r="G8" s="465">
        <v>165850</v>
      </c>
      <c r="H8" s="465">
        <v>3957052</v>
      </c>
      <c r="I8" s="465">
        <v>32600</v>
      </c>
      <c r="J8" s="465">
        <v>190200</v>
      </c>
      <c r="K8" s="465">
        <v>146800</v>
      </c>
      <c r="L8" s="467">
        <f t="shared" si="0"/>
        <v>5597353</v>
      </c>
      <c r="M8" s="594" t="s">
        <v>1434</v>
      </c>
      <c r="N8" s="594"/>
    </row>
    <row r="9" spans="2:14" ht="33" customHeight="1">
      <c r="B9" s="612" t="s">
        <v>1468</v>
      </c>
      <c r="C9" s="612"/>
      <c r="D9" s="612"/>
      <c r="E9" s="612"/>
      <c r="F9" s="466"/>
      <c r="G9" s="466">
        <v>22232</v>
      </c>
      <c r="H9" s="466">
        <v>137448</v>
      </c>
      <c r="I9" s="466"/>
      <c r="J9" s="466"/>
      <c r="K9" s="466">
        <v>343100</v>
      </c>
      <c r="L9" s="468">
        <f t="shared" si="0"/>
        <v>502780</v>
      </c>
      <c r="M9" s="754" t="s">
        <v>1434</v>
      </c>
      <c r="N9" s="755"/>
    </row>
    <row r="10" spans="2:14" ht="15">
      <c r="B10" s="691" t="s">
        <v>1469</v>
      </c>
      <c r="C10" s="691"/>
      <c r="D10" s="691"/>
      <c r="E10" s="691"/>
      <c r="F10" s="465">
        <v>77440</v>
      </c>
      <c r="G10" s="465">
        <v>35096</v>
      </c>
      <c r="H10" s="465">
        <v>371544</v>
      </c>
      <c r="I10" s="465">
        <v>8400</v>
      </c>
      <c r="J10" s="465">
        <v>4640</v>
      </c>
      <c r="K10" s="465">
        <v>218729</v>
      </c>
      <c r="L10" s="467">
        <f t="shared" si="0"/>
        <v>715849</v>
      </c>
      <c r="M10" s="594" t="s">
        <v>1434</v>
      </c>
      <c r="N10" s="594"/>
    </row>
    <row r="11" spans="2:14" ht="15">
      <c r="B11" s="691" t="s">
        <v>1470</v>
      </c>
      <c r="C11" s="691"/>
      <c r="D11" s="691"/>
      <c r="E11" s="691"/>
      <c r="F11" s="465"/>
      <c r="G11" s="465">
        <v>6090</v>
      </c>
      <c r="H11" s="465">
        <v>55550</v>
      </c>
      <c r="I11" s="465">
        <v>16288</v>
      </c>
      <c r="J11" s="465"/>
      <c r="K11" s="465">
        <v>750</v>
      </c>
      <c r="L11" s="467">
        <f t="shared" si="0"/>
        <v>78678</v>
      </c>
      <c r="M11" s="586" t="s">
        <v>1434</v>
      </c>
      <c r="N11" s="586"/>
    </row>
    <row r="12" spans="2:14" ht="15">
      <c r="B12" s="691" t="s">
        <v>1807</v>
      </c>
      <c r="C12" s="691"/>
      <c r="D12" s="691"/>
      <c r="E12" s="691"/>
      <c r="F12" s="465">
        <v>4050</v>
      </c>
      <c r="G12" s="465"/>
      <c r="H12" s="465">
        <v>35300</v>
      </c>
      <c r="I12" s="465"/>
      <c r="J12" s="465"/>
      <c r="K12" s="465"/>
      <c r="L12" s="467">
        <f t="shared" si="0"/>
        <v>39350</v>
      </c>
      <c r="M12" s="594" t="s">
        <v>1434</v>
      </c>
      <c r="N12" s="594"/>
    </row>
    <row r="13" spans="2:14" ht="15">
      <c r="B13" s="691" t="s">
        <v>1408</v>
      </c>
      <c r="C13" s="691"/>
      <c r="D13" s="691"/>
      <c r="E13" s="691"/>
      <c r="F13" s="465"/>
      <c r="G13" s="465"/>
      <c r="H13" s="465">
        <v>27709</v>
      </c>
      <c r="I13" s="465"/>
      <c r="J13" s="465"/>
      <c r="K13" s="465"/>
      <c r="L13" s="467">
        <f t="shared" si="0"/>
        <v>27709</v>
      </c>
      <c r="M13" s="594" t="s">
        <v>1434</v>
      </c>
      <c r="N13" s="594"/>
    </row>
    <row r="14" spans="2:14" ht="15">
      <c r="B14" s="629" t="s">
        <v>130</v>
      </c>
      <c r="C14" s="629"/>
      <c r="D14" s="629"/>
      <c r="E14" s="629"/>
      <c r="F14" s="467">
        <f aca="true" t="shared" si="1" ref="F14:K14">SUM(F6:F13)</f>
        <v>2182455</v>
      </c>
      <c r="G14" s="467">
        <f t="shared" si="1"/>
        <v>4565473</v>
      </c>
      <c r="H14" s="467">
        <f t="shared" si="1"/>
        <v>20474093</v>
      </c>
      <c r="I14" s="467">
        <f t="shared" si="1"/>
        <v>2870693</v>
      </c>
      <c r="J14" s="467">
        <f t="shared" si="1"/>
        <v>206960</v>
      </c>
      <c r="K14" s="467">
        <f t="shared" si="1"/>
        <v>856825</v>
      </c>
      <c r="L14" s="467">
        <f t="shared" si="0"/>
        <v>31156499</v>
      </c>
      <c r="M14" s="594" t="s">
        <v>1434</v>
      </c>
      <c r="N14" s="594"/>
    </row>
    <row r="16" spans="2:10" ht="15">
      <c r="B16" s="605" t="s">
        <v>1471</v>
      </c>
      <c r="C16" s="605"/>
      <c r="D16" s="605"/>
      <c r="E16" s="605"/>
      <c r="F16" s="605"/>
      <c r="G16" s="605"/>
      <c r="H16" s="605"/>
      <c r="I16" s="605"/>
      <c r="J16" s="605"/>
    </row>
    <row r="18" spans="2:12" ht="15">
      <c r="B18" s="588" t="s">
        <v>1472</v>
      </c>
      <c r="C18" s="588"/>
      <c r="D18" s="588"/>
      <c r="E18" s="588"/>
      <c r="F18" s="757" t="s">
        <v>1466</v>
      </c>
      <c r="G18" s="758"/>
      <c r="H18" s="758"/>
      <c r="I18" s="758"/>
      <c r="J18" s="758"/>
      <c r="K18" s="758"/>
      <c r="L18" s="116" t="s">
        <v>702</v>
      </c>
    </row>
    <row r="19" spans="2:12" ht="30">
      <c r="B19" s="588"/>
      <c r="C19" s="588"/>
      <c r="D19" s="588"/>
      <c r="E19" s="588"/>
      <c r="F19" s="182" t="s">
        <v>1055</v>
      </c>
      <c r="G19" s="182" t="s">
        <v>1057</v>
      </c>
      <c r="H19" s="182" t="s">
        <v>1052</v>
      </c>
      <c r="I19" s="182" t="s">
        <v>1060</v>
      </c>
      <c r="J19" s="207" t="s">
        <v>1062</v>
      </c>
      <c r="K19" s="207" t="s">
        <v>1064</v>
      </c>
      <c r="L19" s="118" t="s">
        <v>1434</v>
      </c>
    </row>
    <row r="20" spans="2:12" ht="15">
      <c r="B20" s="691" t="s">
        <v>1473</v>
      </c>
      <c r="C20" s="691"/>
      <c r="D20" s="691"/>
      <c r="E20" s="691"/>
      <c r="F20" s="118">
        <v>102</v>
      </c>
      <c r="G20" s="118">
        <v>41</v>
      </c>
      <c r="H20" s="118">
        <v>949</v>
      </c>
      <c r="I20" s="118">
        <v>36</v>
      </c>
      <c r="J20" s="118">
        <v>5</v>
      </c>
      <c r="K20" s="118">
        <v>30</v>
      </c>
      <c r="L20" s="118" t="s">
        <v>1434</v>
      </c>
    </row>
    <row r="21" spans="2:12" ht="15">
      <c r="B21" s="691" t="s">
        <v>527</v>
      </c>
      <c r="C21" s="691"/>
      <c r="D21" s="691"/>
      <c r="E21" s="691"/>
      <c r="F21" s="118">
        <v>9</v>
      </c>
      <c r="G21" s="118">
        <v>46</v>
      </c>
      <c r="H21" s="118">
        <v>200</v>
      </c>
      <c r="I21" s="118"/>
      <c r="J21" s="118"/>
      <c r="K21" s="118">
        <v>11</v>
      </c>
      <c r="L21" s="118" t="s">
        <v>1434</v>
      </c>
    </row>
    <row r="22" spans="2:12" ht="15">
      <c r="B22" s="691" t="s">
        <v>1474</v>
      </c>
      <c r="C22" s="691"/>
      <c r="D22" s="691"/>
      <c r="E22" s="691"/>
      <c r="F22" s="118">
        <v>3</v>
      </c>
      <c r="G22" s="118">
        <v>12</v>
      </c>
      <c r="H22" s="118">
        <v>21</v>
      </c>
      <c r="I22" s="118">
        <v>5</v>
      </c>
      <c r="J22" s="118"/>
      <c r="K22" s="118" t="s">
        <v>1397</v>
      </c>
      <c r="L22" s="118" t="s">
        <v>1434</v>
      </c>
    </row>
    <row r="23" spans="2:12" ht="15">
      <c r="B23" s="691" t="s">
        <v>1475</v>
      </c>
      <c r="C23" s="691"/>
      <c r="D23" s="691"/>
      <c r="E23" s="691"/>
      <c r="F23" s="118"/>
      <c r="G23" s="118" t="s">
        <v>1397</v>
      </c>
      <c r="H23" s="118">
        <v>8</v>
      </c>
      <c r="I23" s="118"/>
      <c r="J23" s="118"/>
      <c r="K23" s="118"/>
      <c r="L23" s="118" t="s">
        <v>1434</v>
      </c>
    </row>
    <row r="24" spans="2:12" ht="30.75" customHeight="1">
      <c r="B24" s="756" t="s">
        <v>1476</v>
      </c>
      <c r="C24" s="756"/>
      <c r="D24" s="756"/>
      <c r="E24" s="756"/>
      <c r="F24" s="118"/>
      <c r="G24" s="118"/>
      <c r="H24" s="118" t="s">
        <v>1397</v>
      </c>
      <c r="I24" s="118"/>
      <c r="J24" s="118"/>
      <c r="K24" s="118"/>
      <c r="L24" s="118" t="s">
        <v>1434</v>
      </c>
    </row>
    <row r="26" spans="2:8" ht="15">
      <c r="B26" s="605" t="s">
        <v>1460</v>
      </c>
      <c r="C26" s="605"/>
      <c r="D26" s="605"/>
      <c r="E26" s="605"/>
      <c r="F26" s="605"/>
      <c r="G26" s="605"/>
      <c r="H26" s="605"/>
    </row>
    <row r="28" spans="2:5" ht="15">
      <c r="B28" s="588" t="s">
        <v>255</v>
      </c>
      <c r="C28" s="629" t="s">
        <v>1479</v>
      </c>
      <c r="D28" s="629"/>
      <c r="E28" s="629"/>
    </row>
    <row r="29" spans="2:5" ht="15">
      <c r="B29" s="588"/>
      <c r="C29" s="116" t="s">
        <v>130</v>
      </c>
      <c r="D29" s="116" t="s">
        <v>1477</v>
      </c>
      <c r="E29" s="116" t="s">
        <v>1478</v>
      </c>
    </row>
    <row r="30" spans="2:5" ht="15">
      <c r="B30" s="115" t="s">
        <v>1055</v>
      </c>
      <c r="C30" s="118">
        <v>623</v>
      </c>
      <c r="D30" s="118">
        <v>615</v>
      </c>
      <c r="E30" s="118">
        <v>63</v>
      </c>
    </row>
    <row r="31" spans="2:5" ht="15">
      <c r="B31" s="115" t="s">
        <v>1057</v>
      </c>
      <c r="C31" s="118">
        <v>2584</v>
      </c>
      <c r="D31" s="118">
        <v>2563</v>
      </c>
      <c r="E31" s="118">
        <v>392</v>
      </c>
    </row>
    <row r="32" spans="2:5" ht="15">
      <c r="B32" s="115" t="s">
        <v>1052</v>
      </c>
      <c r="C32" s="118">
        <v>5865</v>
      </c>
      <c r="D32" s="118">
        <v>5821</v>
      </c>
      <c r="E32" s="118">
        <v>778</v>
      </c>
    </row>
    <row r="33" spans="2:5" ht="15">
      <c r="B33" s="115" t="s">
        <v>1060</v>
      </c>
      <c r="C33" s="118">
        <v>643</v>
      </c>
      <c r="D33" s="118">
        <v>630</v>
      </c>
      <c r="E33" s="118">
        <v>173</v>
      </c>
    </row>
    <row r="34" spans="2:5" ht="15">
      <c r="B34" s="115" t="s">
        <v>1062</v>
      </c>
      <c r="C34" s="118">
        <v>338</v>
      </c>
      <c r="D34" s="118">
        <v>334</v>
      </c>
      <c r="E34" s="118">
        <v>13</v>
      </c>
    </row>
    <row r="35" spans="2:5" ht="15">
      <c r="B35" s="115" t="s">
        <v>1064</v>
      </c>
      <c r="C35" s="118">
        <v>1339</v>
      </c>
      <c r="D35" s="118">
        <v>1321</v>
      </c>
      <c r="E35" s="118">
        <v>163</v>
      </c>
    </row>
    <row r="36" spans="2:5" ht="15">
      <c r="B36" s="115" t="s">
        <v>130</v>
      </c>
      <c r="C36" s="116">
        <f>SUM(C30:C35)</f>
        <v>11392</v>
      </c>
      <c r="D36" s="116">
        <f>SUM(D30:D35)</f>
        <v>11284</v>
      </c>
      <c r="E36" s="116">
        <f>SUM(E30:E35)</f>
        <v>1582</v>
      </c>
    </row>
    <row r="38" spans="2:9" ht="15">
      <c r="B38" s="214" t="s">
        <v>1480</v>
      </c>
      <c r="C38" s="469"/>
      <c r="D38" s="469"/>
      <c r="E38" s="469"/>
      <c r="F38" s="469"/>
      <c r="G38" s="469"/>
      <c r="H38" s="469"/>
      <c r="I38" s="469"/>
    </row>
    <row r="40" spans="2:11" ht="15">
      <c r="B40" s="638" t="s">
        <v>1481</v>
      </c>
      <c r="C40" s="638"/>
      <c r="D40" s="638"/>
      <c r="E40" s="629" t="s">
        <v>1466</v>
      </c>
      <c r="F40" s="629"/>
      <c r="G40" s="629"/>
      <c r="H40" s="629"/>
      <c r="I40" s="629"/>
      <c r="J40" s="629"/>
      <c r="K40" s="588" t="s">
        <v>702</v>
      </c>
    </row>
    <row r="41" spans="2:11" ht="15">
      <c r="B41" s="638"/>
      <c r="C41" s="638"/>
      <c r="D41" s="638"/>
      <c r="E41" s="116" t="s">
        <v>1055</v>
      </c>
      <c r="F41" s="116" t="s">
        <v>1057</v>
      </c>
      <c r="G41" s="116" t="s">
        <v>1052</v>
      </c>
      <c r="H41" s="116" t="s">
        <v>1060</v>
      </c>
      <c r="I41" s="120" t="s">
        <v>1062</v>
      </c>
      <c r="J41" s="120" t="s">
        <v>1064</v>
      </c>
      <c r="K41" s="588"/>
    </row>
    <row r="42" spans="2:11" ht="15">
      <c r="B42" s="691" t="s">
        <v>1407</v>
      </c>
      <c r="C42" s="691"/>
      <c r="D42" s="691"/>
      <c r="E42" s="118">
        <v>322</v>
      </c>
      <c r="F42" s="118">
        <v>980</v>
      </c>
      <c r="G42" s="118">
        <v>2785</v>
      </c>
      <c r="H42" s="118">
        <v>197</v>
      </c>
      <c r="I42" s="118">
        <v>137</v>
      </c>
      <c r="J42" s="118">
        <v>619</v>
      </c>
      <c r="K42" s="118" t="s">
        <v>1434</v>
      </c>
    </row>
    <row r="43" spans="2:11" ht="15">
      <c r="B43" s="691" t="s">
        <v>1412</v>
      </c>
      <c r="C43" s="691"/>
      <c r="D43" s="691"/>
      <c r="E43" s="118">
        <v>313</v>
      </c>
      <c r="F43" s="118">
        <v>967</v>
      </c>
      <c r="G43" s="118">
        <v>1854</v>
      </c>
      <c r="H43" s="118">
        <v>217</v>
      </c>
      <c r="I43" s="118">
        <v>167</v>
      </c>
      <c r="J43" s="118">
        <v>472</v>
      </c>
      <c r="K43" s="118" t="s">
        <v>1434</v>
      </c>
    </row>
    <row r="44" spans="2:11" ht="15">
      <c r="B44" s="691" t="s">
        <v>1482</v>
      </c>
      <c r="C44" s="691"/>
      <c r="D44" s="691"/>
      <c r="E44" s="118">
        <v>248</v>
      </c>
      <c r="F44" s="118">
        <v>579</v>
      </c>
      <c r="G44" s="118">
        <v>1408</v>
      </c>
      <c r="H44" s="118">
        <v>187</v>
      </c>
      <c r="I44" s="118">
        <v>115</v>
      </c>
      <c r="J44" s="118">
        <v>309</v>
      </c>
      <c r="K44" s="118" t="s">
        <v>1434</v>
      </c>
    </row>
    <row r="45" spans="2:11" ht="15">
      <c r="B45" s="691" t="s">
        <v>1483</v>
      </c>
      <c r="C45" s="691"/>
      <c r="D45" s="691"/>
      <c r="E45" s="118">
        <v>170</v>
      </c>
      <c r="F45" s="118">
        <v>415</v>
      </c>
      <c r="G45" s="118">
        <v>1622</v>
      </c>
      <c r="H45" s="118">
        <v>93</v>
      </c>
      <c r="I45" s="118">
        <v>96</v>
      </c>
      <c r="J45" s="118">
        <v>191</v>
      </c>
      <c r="K45" s="118" t="s">
        <v>1434</v>
      </c>
    </row>
    <row r="46" spans="2:11" ht="15">
      <c r="B46" s="691" t="s">
        <v>1408</v>
      </c>
      <c r="C46" s="691"/>
      <c r="D46" s="691"/>
      <c r="E46" s="118">
        <v>150</v>
      </c>
      <c r="F46" s="118">
        <v>150</v>
      </c>
      <c r="G46" s="118">
        <v>726</v>
      </c>
      <c r="H46" s="118">
        <v>105</v>
      </c>
      <c r="I46" s="118">
        <v>42</v>
      </c>
      <c r="J46" s="118">
        <v>31</v>
      </c>
      <c r="K46" s="118" t="s">
        <v>1434</v>
      </c>
    </row>
    <row r="47" spans="2:11" ht="15">
      <c r="B47" s="691" t="s">
        <v>1807</v>
      </c>
      <c r="C47" s="691"/>
      <c r="D47" s="691"/>
      <c r="E47" s="118">
        <v>217</v>
      </c>
      <c r="F47" s="118">
        <v>132</v>
      </c>
      <c r="G47" s="118">
        <v>527</v>
      </c>
      <c r="H47" s="118">
        <v>24</v>
      </c>
      <c r="I47" s="118">
        <v>24</v>
      </c>
      <c r="J47" s="118">
        <v>135</v>
      </c>
      <c r="K47" s="118" t="s">
        <v>1434</v>
      </c>
    </row>
    <row r="48" spans="2:11" ht="15">
      <c r="B48" s="691" t="s">
        <v>1484</v>
      </c>
      <c r="C48" s="691"/>
      <c r="D48" s="691"/>
      <c r="E48" s="118">
        <v>102</v>
      </c>
      <c r="F48" s="118">
        <v>169</v>
      </c>
      <c r="G48" s="118">
        <v>241</v>
      </c>
      <c r="H48" s="118">
        <v>46</v>
      </c>
      <c r="I48" s="118">
        <v>61</v>
      </c>
      <c r="J48" s="118">
        <v>44</v>
      </c>
      <c r="K48" s="118" t="s">
        <v>1434</v>
      </c>
    </row>
    <row r="49" spans="2:11" ht="15">
      <c r="B49" s="691" t="s">
        <v>891</v>
      </c>
      <c r="C49" s="691"/>
      <c r="D49" s="691"/>
      <c r="E49" s="118">
        <v>62</v>
      </c>
      <c r="F49" s="118">
        <v>87</v>
      </c>
      <c r="G49" s="118">
        <v>299</v>
      </c>
      <c r="H49" s="118">
        <v>57</v>
      </c>
      <c r="I49" s="118">
        <v>9</v>
      </c>
      <c r="J49" s="118">
        <v>40</v>
      </c>
      <c r="K49" s="118" t="s">
        <v>1434</v>
      </c>
    </row>
    <row r="50" spans="2:11" ht="15">
      <c r="B50" s="691" t="s">
        <v>1409</v>
      </c>
      <c r="C50" s="691"/>
      <c r="D50" s="691"/>
      <c r="E50" s="118">
        <v>49</v>
      </c>
      <c r="F50" s="118">
        <v>98</v>
      </c>
      <c r="G50" s="118">
        <v>237</v>
      </c>
      <c r="H50" s="118">
        <v>24</v>
      </c>
      <c r="I50" s="118">
        <v>34</v>
      </c>
      <c r="J50" s="118">
        <v>53</v>
      </c>
      <c r="K50" s="118" t="s">
        <v>1434</v>
      </c>
    </row>
    <row r="51" spans="2:11" ht="15">
      <c r="B51" s="691" t="s">
        <v>130</v>
      </c>
      <c r="C51" s="691"/>
      <c r="D51" s="691"/>
      <c r="E51" s="118">
        <f aca="true" t="shared" si="2" ref="E51:J51">SUM(E42:E50)</f>
        <v>1633</v>
      </c>
      <c r="F51" s="118">
        <f t="shared" si="2"/>
        <v>3577</v>
      </c>
      <c r="G51" s="118">
        <f t="shared" si="2"/>
        <v>9699</v>
      </c>
      <c r="H51" s="118">
        <f t="shared" si="2"/>
        <v>950</v>
      </c>
      <c r="I51" s="118">
        <f t="shared" si="2"/>
        <v>685</v>
      </c>
      <c r="J51" s="118">
        <f t="shared" si="2"/>
        <v>1894</v>
      </c>
      <c r="K51" s="118" t="s">
        <v>1434</v>
      </c>
    </row>
  </sheetData>
  <sheetProtection/>
  <mergeCells count="46">
    <mergeCell ref="B14:E14"/>
    <mergeCell ref="B2:J2"/>
    <mergeCell ref="B18:E19"/>
    <mergeCell ref="B20:E20"/>
    <mergeCell ref="F4:L4"/>
    <mergeCell ref="B4:E5"/>
    <mergeCell ref="B6:E6"/>
    <mergeCell ref="B7:E7"/>
    <mergeCell ref="B8:E8"/>
    <mergeCell ref="B9:E9"/>
    <mergeCell ref="B10:E10"/>
    <mergeCell ref="B11:E11"/>
    <mergeCell ref="B12:E12"/>
    <mergeCell ref="B13:E13"/>
    <mergeCell ref="B23:E23"/>
    <mergeCell ref="B24:E24"/>
    <mergeCell ref="B16:J16"/>
    <mergeCell ref="F18:K18"/>
    <mergeCell ref="B22:E22"/>
    <mergeCell ref="B21:E21"/>
    <mergeCell ref="M4:N5"/>
    <mergeCell ref="M6:N6"/>
    <mergeCell ref="M7:N7"/>
    <mergeCell ref="M8:N8"/>
    <mergeCell ref="M9:N9"/>
    <mergeCell ref="M10:N10"/>
    <mergeCell ref="M11:N11"/>
    <mergeCell ref="M12:N12"/>
    <mergeCell ref="M13:N13"/>
    <mergeCell ref="M14:N14"/>
    <mergeCell ref="B50:D50"/>
    <mergeCell ref="B51:D51"/>
    <mergeCell ref="B28:B29"/>
    <mergeCell ref="B26:H26"/>
    <mergeCell ref="B42:D42"/>
    <mergeCell ref="B43:D43"/>
    <mergeCell ref="B44:D44"/>
    <mergeCell ref="B45:D45"/>
    <mergeCell ref="B40:D41"/>
    <mergeCell ref="E40:J40"/>
    <mergeCell ref="C28:E28"/>
    <mergeCell ref="K40:K41"/>
    <mergeCell ref="B46:D46"/>
    <mergeCell ref="B47:D47"/>
    <mergeCell ref="B48:D48"/>
    <mergeCell ref="B49:D4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2:N224"/>
  <sheetViews>
    <sheetView zoomScalePageLayoutView="0" workbookViewId="0" topLeftCell="A106">
      <selection activeCell="B118" sqref="B118:H118"/>
    </sheetView>
  </sheetViews>
  <sheetFormatPr defaultColWidth="9.140625" defaultRowHeight="15"/>
  <cols>
    <col min="2" max="2" width="15.140625" style="0" customWidth="1"/>
    <col min="3" max="3" width="19.421875" style="0" customWidth="1"/>
    <col min="4" max="4" width="17.421875" style="0" customWidth="1"/>
    <col min="5" max="5" width="13.421875" style="0" customWidth="1"/>
    <col min="6" max="7" width="10.28125" style="0" customWidth="1"/>
    <col min="8" max="8" width="10.421875" style="0" customWidth="1"/>
    <col min="14" max="14" width="17.8515625" style="0" customWidth="1"/>
  </cols>
  <sheetData>
    <row r="2" spans="2:6" ht="15">
      <c r="B2" s="587" t="s">
        <v>1328</v>
      </c>
      <c r="C2" s="587"/>
      <c r="D2" s="587"/>
      <c r="E2" s="587"/>
      <c r="F2" s="587"/>
    </row>
    <row r="4" spans="2:4" ht="30">
      <c r="B4" s="116" t="s">
        <v>255</v>
      </c>
      <c r="C4" s="120" t="s">
        <v>1329</v>
      </c>
      <c r="D4" s="116" t="s">
        <v>702</v>
      </c>
    </row>
    <row r="5" spans="2:4" ht="15">
      <c r="B5" s="115" t="s">
        <v>1055</v>
      </c>
      <c r="C5" s="118">
        <v>286</v>
      </c>
      <c r="D5" s="210" t="s">
        <v>1434</v>
      </c>
    </row>
    <row r="6" spans="2:4" ht="15">
      <c r="B6" s="115" t="s">
        <v>1057</v>
      </c>
      <c r="C6" s="118">
        <v>741</v>
      </c>
      <c r="D6" s="210" t="s">
        <v>1434</v>
      </c>
    </row>
    <row r="7" spans="2:4" ht="15">
      <c r="B7" s="115" t="s">
        <v>1052</v>
      </c>
      <c r="C7" s="118">
        <v>3513</v>
      </c>
      <c r="D7" s="210" t="s">
        <v>1434</v>
      </c>
    </row>
    <row r="8" spans="2:4" ht="15">
      <c r="B8" s="115" t="s">
        <v>1060</v>
      </c>
      <c r="C8" s="118">
        <v>216</v>
      </c>
      <c r="D8" s="210" t="s">
        <v>1434</v>
      </c>
    </row>
    <row r="9" spans="2:4" ht="15">
      <c r="B9" s="115" t="s">
        <v>1062</v>
      </c>
      <c r="C9" s="118">
        <v>47</v>
      </c>
      <c r="D9" s="210" t="s">
        <v>1434</v>
      </c>
    </row>
    <row r="10" spans="2:4" ht="15">
      <c r="B10" s="115" t="s">
        <v>1064</v>
      </c>
      <c r="C10" s="118">
        <v>215</v>
      </c>
      <c r="D10" s="210" t="s">
        <v>1434</v>
      </c>
    </row>
    <row r="11" spans="2:4" ht="15">
      <c r="B11" s="115" t="s">
        <v>130</v>
      </c>
      <c r="C11" s="118">
        <f>SUM(C5:C10)</f>
        <v>5018</v>
      </c>
      <c r="D11" s="210" t="s">
        <v>1434</v>
      </c>
    </row>
    <row r="13" spans="2:9" ht="15">
      <c r="B13" s="585" t="s">
        <v>1330</v>
      </c>
      <c r="C13" s="585"/>
      <c r="D13" s="585"/>
      <c r="E13" s="585"/>
      <c r="F13" s="585"/>
      <c r="G13" s="585"/>
      <c r="H13" s="585"/>
      <c r="I13" s="585"/>
    </row>
    <row r="15" spans="2:14" ht="15">
      <c r="B15" s="588" t="s">
        <v>255</v>
      </c>
      <c r="C15" s="629" t="s">
        <v>1331</v>
      </c>
      <c r="D15" s="629"/>
      <c r="E15" s="629"/>
      <c r="F15" s="629"/>
      <c r="G15" s="629"/>
      <c r="H15" s="629"/>
      <c r="I15" s="629"/>
      <c r="J15" s="629"/>
      <c r="K15" s="629"/>
      <c r="L15" s="629"/>
      <c r="M15" s="607" t="s">
        <v>130</v>
      </c>
      <c r="N15" s="588" t="s">
        <v>702</v>
      </c>
    </row>
    <row r="16" spans="2:14" ht="15">
      <c r="B16" s="588"/>
      <c r="C16" s="629" t="s">
        <v>183</v>
      </c>
      <c r="D16" s="629"/>
      <c r="E16" s="629"/>
      <c r="F16" s="629"/>
      <c r="G16" s="629"/>
      <c r="H16" s="629" t="s">
        <v>182</v>
      </c>
      <c r="I16" s="629"/>
      <c r="J16" s="629"/>
      <c r="K16" s="629"/>
      <c r="L16" s="629"/>
      <c r="M16" s="776"/>
      <c r="N16" s="588"/>
    </row>
    <row r="17" spans="2:14" ht="15">
      <c r="B17" s="588"/>
      <c r="C17" s="116" t="s">
        <v>1332</v>
      </c>
      <c r="D17" s="116" t="s">
        <v>235</v>
      </c>
      <c r="E17" s="116" t="s">
        <v>236</v>
      </c>
      <c r="F17" s="116" t="s">
        <v>1333</v>
      </c>
      <c r="G17" s="116" t="s">
        <v>130</v>
      </c>
      <c r="H17" s="116" t="s">
        <v>1332</v>
      </c>
      <c r="I17" s="116" t="s">
        <v>235</v>
      </c>
      <c r="J17" s="116" t="s">
        <v>236</v>
      </c>
      <c r="K17" s="116" t="s">
        <v>1333</v>
      </c>
      <c r="L17" s="116" t="s">
        <v>130</v>
      </c>
      <c r="M17" s="608"/>
      <c r="N17" s="588"/>
    </row>
    <row r="18" spans="2:14" ht="15">
      <c r="B18" s="115" t="s">
        <v>1055</v>
      </c>
      <c r="C18" s="118">
        <v>27</v>
      </c>
      <c r="D18" s="118">
        <v>20</v>
      </c>
      <c r="E18" s="118">
        <v>19</v>
      </c>
      <c r="F18" s="118">
        <v>13</v>
      </c>
      <c r="G18" s="116">
        <v>79</v>
      </c>
      <c r="H18" s="118">
        <v>10</v>
      </c>
      <c r="I18" s="118">
        <v>5</v>
      </c>
      <c r="J18" s="118">
        <v>16</v>
      </c>
      <c r="K18" s="118">
        <v>17</v>
      </c>
      <c r="L18" s="116">
        <v>48</v>
      </c>
      <c r="M18" s="116">
        <v>127</v>
      </c>
      <c r="N18" s="210" t="s">
        <v>1434</v>
      </c>
    </row>
    <row r="19" spans="2:14" ht="15">
      <c r="B19" s="115" t="s">
        <v>1057</v>
      </c>
      <c r="C19" s="118">
        <v>35</v>
      </c>
      <c r="D19" s="118">
        <v>48</v>
      </c>
      <c r="E19" s="118">
        <v>72</v>
      </c>
      <c r="F19" s="118">
        <v>57</v>
      </c>
      <c r="G19" s="116">
        <v>212</v>
      </c>
      <c r="H19" s="118">
        <v>14</v>
      </c>
      <c r="I19" s="118">
        <v>34</v>
      </c>
      <c r="J19" s="118">
        <v>91</v>
      </c>
      <c r="K19" s="118">
        <v>76</v>
      </c>
      <c r="L19" s="116">
        <v>215</v>
      </c>
      <c r="M19" s="116">
        <v>427</v>
      </c>
      <c r="N19" s="210" t="s">
        <v>1434</v>
      </c>
    </row>
    <row r="20" spans="2:14" ht="15">
      <c r="B20" s="115" t="s">
        <v>1052</v>
      </c>
      <c r="C20" s="118">
        <v>222</v>
      </c>
      <c r="D20" s="118">
        <v>302</v>
      </c>
      <c r="E20" s="118">
        <v>306</v>
      </c>
      <c r="F20" s="118">
        <v>182</v>
      </c>
      <c r="G20" s="116">
        <v>1012</v>
      </c>
      <c r="H20" s="118">
        <v>87</v>
      </c>
      <c r="I20" s="118">
        <v>201</v>
      </c>
      <c r="J20" s="118">
        <v>250</v>
      </c>
      <c r="K20" s="118">
        <v>199</v>
      </c>
      <c r="L20" s="116">
        <v>737</v>
      </c>
      <c r="M20" s="116">
        <v>1749</v>
      </c>
      <c r="N20" s="210" t="s">
        <v>1434</v>
      </c>
    </row>
    <row r="21" spans="2:14" ht="15">
      <c r="B21" s="115" t="s">
        <v>1060</v>
      </c>
      <c r="C21" s="118">
        <v>11</v>
      </c>
      <c r="D21" s="118">
        <v>10</v>
      </c>
      <c r="E21" s="118">
        <v>30</v>
      </c>
      <c r="F21" s="118">
        <v>19</v>
      </c>
      <c r="G21" s="116">
        <v>70</v>
      </c>
      <c r="H21" s="118"/>
      <c r="I21" s="118">
        <v>6</v>
      </c>
      <c r="J21" s="118">
        <v>10</v>
      </c>
      <c r="K21" s="118">
        <v>25</v>
      </c>
      <c r="L21" s="116">
        <v>42</v>
      </c>
      <c r="M21" s="116">
        <v>112</v>
      </c>
      <c r="N21" s="210" t="s">
        <v>1434</v>
      </c>
    </row>
    <row r="22" spans="2:14" ht="15">
      <c r="B22" s="115" t="s">
        <v>1062</v>
      </c>
      <c r="C22" s="118">
        <v>3</v>
      </c>
      <c r="D22" s="118">
        <v>3</v>
      </c>
      <c r="E22" s="118">
        <v>5</v>
      </c>
      <c r="F22" s="118">
        <v>3</v>
      </c>
      <c r="G22" s="116">
        <v>14</v>
      </c>
      <c r="H22" s="118"/>
      <c r="I22" s="118"/>
      <c r="J22" s="118">
        <v>8</v>
      </c>
      <c r="K22" s="118">
        <v>5</v>
      </c>
      <c r="L22" s="116">
        <v>14</v>
      </c>
      <c r="M22" s="116">
        <v>28</v>
      </c>
      <c r="N22" s="210" t="s">
        <v>1434</v>
      </c>
    </row>
    <row r="23" spans="2:14" ht="15">
      <c r="B23" s="115" t="s">
        <v>1064</v>
      </c>
      <c r="C23" s="118">
        <v>23</v>
      </c>
      <c r="D23" s="118">
        <v>13</v>
      </c>
      <c r="E23" s="118">
        <v>18</v>
      </c>
      <c r="F23" s="118">
        <v>11</v>
      </c>
      <c r="G23" s="116">
        <v>65</v>
      </c>
      <c r="H23" s="118">
        <v>3</v>
      </c>
      <c r="I23" s="118">
        <v>6</v>
      </c>
      <c r="J23" s="118">
        <v>13</v>
      </c>
      <c r="K23" s="118">
        <v>11</v>
      </c>
      <c r="L23" s="116">
        <v>33</v>
      </c>
      <c r="M23" s="116">
        <v>98</v>
      </c>
      <c r="N23" s="210" t="s">
        <v>1434</v>
      </c>
    </row>
    <row r="24" spans="2:14" ht="15">
      <c r="B24" s="115" t="s">
        <v>130</v>
      </c>
      <c r="C24" s="116">
        <f aca="true" t="shared" si="0" ref="C24:M24">SUM(C18:C23)</f>
        <v>321</v>
      </c>
      <c r="D24" s="116">
        <f t="shared" si="0"/>
        <v>396</v>
      </c>
      <c r="E24" s="116">
        <f t="shared" si="0"/>
        <v>450</v>
      </c>
      <c r="F24" s="116">
        <f t="shared" si="0"/>
        <v>285</v>
      </c>
      <c r="G24" s="116">
        <f t="shared" si="0"/>
        <v>1452</v>
      </c>
      <c r="H24" s="116">
        <f t="shared" si="0"/>
        <v>114</v>
      </c>
      <c r="I24" s="116">
        <f t="shared" si="0"/>
        <v>252</v>
      </c>
      <c r="J24" s="116">
        <f t="shared" si="0"/>
        <v>388</v>
      </c>
      <c r="K24" s="116">
        <f t="shared" si="0"/>
        <v>333</v>
      </c>
      <c r="L24" s="116">
        <f t="shared" si="0"/>
        <v>1089</v>
      </c>
      <c r="M24" s="119">
        <f t="shared" si="0"/>
        <v>2541</v>
      </c>
      <c r="N24" s="210" t="s">
        <v>1434</v>
      </c>
    </row>
    <row r="26" spans="2:8" ht="15">
      <c r="B26" s="775" t="s">
        <v>1341</v>
      </c>
      <c r="C26" s="775"/>
      <c r="D26" s="775"/>
      <c r="E26" s="775"/>
      <c r="F26" s="775"/>
      <c r="G26" s="775"/>
      <c r="H26" s="775"/>
    </row>
    <row r="28" spans="2:8" ht="15">
      <c r="B28" s="585" t="s">
        <v>1334</v>
      </c>
      <c r="C28" s="585"/>
      <c r="D28" s="585"/>
      <c r="E28" s="585"/>
      <c r="F28" s="585"/>
      <c r="G28" s="585"/>
      <c r="H28" s="585"/>
    </row>
    <row r="30" spans="2:14" ht="15">
      <c r="B30" s="588" t="s">
        <v>255</v>
      </c>
      <c r="C30" s="629" t="s">
        <v>1331</v>
      </c>
      <c r="D30" s="629"/>
      <c r="E30" s="629"/>
      <c r="F30" s="629"/>
      <c r="G30" s="629"/>
      <c r="H30" s="629"/>
      <c r="I30" s="629"/>
      <c r="J30" s="629"/>
      <c r="K30" s="629"/>
      <c r="L30" s="629"/>
      <c r="M30" s="607" t="s">
        <v>130</v>
      </c>
      <c r="N30" s="588" t="s">
        <v>702</v>
      </c>
    </row>
    <row r="31" spans="2:14" ht="15">
      <c r="B31" s="588"/>
      <c r="C31" s="629" t="s">
        <v>183</v>
      </c>
      <c r="D31" s="629"/>
      <c r="E31" s="629"/>
      <c r="F31" s="629"/>
      <c r="G31" s="629"/>
      <c r="H31" s="629" t="s">
        <v>182</v>
      </c>
      <c r="I31" s="629"/>
      <c r="J31" s="629"/>
      <c r="K31" s="629"/>
      <c r="L31" s="629"/>
      <c r="M31" s="776"/>
      <c r="N31" s="588"/>
    </row>
    <row r="32" spans="2:14" ht="15">
      <c r="B32" s="588"/>
      <c r="C32" s="116" t="s">
        <v>419</v>
      </c>
      <c r="D32" s="116" t="s">
        <v>1335</v>
      </c>
      <c r="E32" s="116" t="s">
        <v>1336</v>
      </c>
      <c r="F32" s="116" t="s">
        <v>1337</v>
      </c>
      <c r="G32" s="116" t="s">
        <v>130</v>
      </c>
      <c r="H32" s="116" t="s">
        <v>419</v>
      </c>
      <c r="I32" s="116" t="s">
        <v>1335</v>
      </c>
      <c r="J32" s="116" t="s">
        <v>1336</v>
      </c>
      <c r="K32" s="116" t="s">
        <v>1337</v>
      </c>
      <c r="L32" s="116" t="s">
        <v>130</v>
      </c>
      <c r="M32" s="608"/>
      <c r="N32" s="588"/>
    </row>
    <row r="33" spans="2:14" ht="15">
      <c r="B33" s="115" t="s">
        <v>1055</v>
      </c>
      <c r="C33" s="118">
        <v>54</v>
      </c>
      <c r="D33" s="118">
        <v>55</v>
      </c>
      <c r="E33" s="118">
        <v>19</v>
      </c>
      <c r="F33" s="118">
        <v>29</v>
      </c>
      <c r="G33" s="116">
        <v>157</v>
      </c>
      <c r="H33" s="118">
        <v>57</v>
      </c>
      <c r="I33" s="118">
        <v>43</v>
      </c>
      <c r="J33" s="118">
        <v>21</v>
      </c>
      <c r="K33" s="118">
        <v>36</v>
      </c>
      <c r="L33" s="116">
        <v>157</v>
      </c>
      <c r="M33" s="116">
        <v>314</v>
      </c>
      <c r="N33" s="210" t="s">
        <v>1434</v>
      </c>
    </row>
    <row r="34" spans="2:14" ht="15">
      <c r="B34" s="115" t="s">
        <v>1057</v>
      </c>
      <c r="C34" s="118">
        <v>86</v>
      </c>
      <c r="D34" s="118">
        <v>106</v>
      </c>
      <c r="E34" s="118">
        <v>74</v>
      </c>
      <c r="F34" s="118">
        <v>118</v>
      </c>
      <c r="G34" s="116">
        <v>384</v>
      </c>
      <c r="H34" s="118">
        <v>99</v>
      </c>
      <c r="I34" s="118">
        <v>99</v>
      </c>
      <c r="J34" s="118">
        <v>87</v>
      </c>
      <c r="K34" s="118">
        <v>161</v>
      </c>
      <c r="L34" s="116">
        <v>446</v>
      </c>
      <c r="M34" s="116">
        <v>830</v>
      </c>
      <c r="N34" s="210" t="s">
        <v>1434</v>
      </c>
    </row>
    <row r="35" spans="2:14" ht="15">
      <c r="B35" s="115" t="s">
        <v>1052</v>
      </c>
      <c r="C35" s="118">
        <v>539</v>
      </c>
      <c r="D35" s="118">
        <v>663</v>
      </c>
      <c r="E35" s="118">
        <v>390</v>
      </c>
      <c r="F35" s="118">
        <v>407</v>
      </c>
      <c r="G35" s="116">
        <v>1999</v>
      </c>
      <c r="H35" s="118">
        <v>564</v>
      </c>
      <c r="I35" s="118">
        <v>567</v>
      </c>
      <c r="J35" s="118">
        <v>334</v>
      </c>
      <c r="K35" s="118">
        <v>446</v>
      </c>
      <c r="L35" s="116">
        <v>1911</v>
      </c>
      <c r="M35" s="116">
        <v>3910</v>
      </c>
      <c r="N35" s="210" t="s">
        <v>1434</v>
      </c>
    </row>
    <row r="36" spans="2:14" ht="15">
      <c r="B36" s="115" t="s">
        <v>1060</v>
      </c>
      <c r="C36" s="118">
        <v>29</v>
      </c>
      <c r="D36" s="118">
        <v>35</v>
      </c>
      <c r="E36" s="118">
        <v>26</v>
      </c>
      <c r="F36" s="118">
        <v>37</v>
      </c>
      <c r="G36" s="116">
        <v>127</v>
      </c>
      <c r="H36" s="118">
        <v>37</v>
      </c>
      <c r="I36" s="118">
        <v>25</v>
      </c>
      <c r="J36" s="118">
        <v>16</v>
      </c>
      <c r="K36" s="118">
        <v>41</v>
      </c>
      <c r="L36" s="116">
        <v>119</v>
      </c>
      <c r="M36" s="116">
        <v>246</v>
      </c>
      <c r="N36" s="210" t="s">
        <v>1434</v>
      </c>
    </row>
    <row r="37" spans="2:14" ht="15">
      <c r="B37" s="115" t="s">
        <v>1062</v>
      </c>
      <c r="C37" s="118">
        <v>8</v>
      </c>
      <c r="D37" s="118">
        <v>9</v>
      </c>
      <c r="E37" s="118">
        <v>5</v>
      </c>
      <c r="F37" s="118">
        <v>6</v>
      </c>
      <c r="G37" s="116">
        <v>28</v>
      </c>
      <c r="H37" s="118">
        <v>6</v>
      </c>
      <c r="I37" s="118">
        <v>3</v>
      </c>
      <c r="J37" s="118">
        <v>6</v>
      </c>
      <c r="K37" s="118">
        <v>11</v>
      </c>
      <c r="L37" s="116">
        <v>26</v>
      </c>
      <c r="M37" s="116">
        <v>54</v>
      </c>
      <c r="N37" s="210" t="s">
        <v>1434</v>
      </c>
    </row>
    <row r="38" spans="2:14" ht="15">
      <c r="B38" s="115" t="s">
        <v>1064</v>
      </c>
      <c r="C38" s="118">
        <v>41</v>
      </c>
      <c r="D38" s="118">
        <v>42</v>
      </c>
      <c r="E38" s="118">
        <v>16</v>
      </c>
      <c r="F38" s="118">
        <v>24</v>
      </c>
      <c r="G38" s="116">
        <v>123</v>
      </c>
      <c r="H38" s="118">
        <v>52</v>
      </c>
      <c r="I38" s="118">
        <v>24</v>
      </c>
      <c r="J38" s="118">
        <v>15</v>
      </c>
      <c r="K38" s="118">
        <v>28</v>
      </c>
      <c r="L38" s="116">
        <v>119</v>
      </c>
      <c r="M38" s="116">
        <v>242</v>
      </c>
      <c r="N38" s="210" t="s">
        <v>1434</v>
      </c>
    </row>
    <row r="39" spans="2:14" ht="15">
      <c r="B39" s="115" t="s">
        <v>130</v>
      </c>
      <c r="C39" s="116">
        <f aca="true" t="shared" si="1" ref="C39:M39">SUM(C33:C38)</f>
        <v>757</v>
      </c>
      <c r="D39" s="116">
        <f t="shared" si="1"/>
        <v>910</v>
      </c>
      <c r="E39" s="116">
        <f t="shared" si="1"/>
        <v>530</v>
      </c>
      <c r="F39" s="116">
        <f t="shared" si="1"/>
        <v>621</v>
      </c>
      <c r="G39" s="116">
        <f t="shared" si="1"/>
        <v>2818</v>
      </c>
      <c r="H39" s="116">
        <f t="shared" si="1"/>
        <v>815</v>
      </c>
      <c r="I39" s="116">
        <f t="shared" si="1"/>
        <v>761</v>
      </c>
      <c r="J39" s="116">
        <f t="shared" si="1"/>
        <v>479</v>
      </c>
      <c r="K39" s="116">
        <f t="shared" si="1"/>
        <v>723</v>
      </c>
      <c r="L39" s="116">
        <f t="shared" si="1"/>
        <v>2778</v>
      </c>
      <c r="M39" s="119">
        <f t="shared" si="1"/>
        <v>5596</v>
      </c>
      <c r="N39" s="210" t="s">
        <v>1434</v>
      </c>
    </row>
    <row r="41" spans="2:10" ht="15">
      <c r="B41" s="775" t="s">
        <v>1341</v>
      </c>
      <c r="C41" s="775"/>
      <c r="D41" s="775"/>
      <c r="E41" s="775"/>
      <c r="F41" s="775"/>
      <c r="G41" s="775"/>
      <c r="H41" s="775"/>
      <c r="I41" s="456"/>
      <c r="J41" s="456"/>
    </row>
    <row r="43" spans="2:7" ht="15">
      <c r="B43" s="593" t="s">
        <v>1338</v>
      </c>
      <c r="C43" s="593"/>
      <c r="D43" s="593"/>
      <c r="E43" s="593"/>
      <c r="F43" s="593"/>
      <c r="G43" s="593"/>
    </row>
    <row r="45" spans="2:6" ht="15">
      <c r="B45" s="588" t="s">
        <v>255</v>
      </c>
      <c r="C45" s="588" t="s">
        <v>1340</v>
      </c>
      <c r="D45" s="588"/>
      <c r="E45" s="588" t="s">
        <v>702</v>
      </c>
      <c r="F45" s="588"/>
    </row>
    <row r="46" spans="2:6" ht="15">
      <c r="B46" s="588"/>
      <c r="C46" s="116" t="s">
        <v>1339</v>
      </c>
      <c r="D46" s="116" t="s">
        <v>1582</v>
      </c>
      <c r="E46" s="588"/>
      <c r="F46" s="588"/>
    </row>
    <row r="47" spans="2:6" ht="15">
      <c r="B47" s="455" t="s">
        <v>1055</v>
      </c>
      <c r="C47" s="118">
        <v>282</v>
      </c>
      <c r="D47" s="118">
        <v>4</v>
      </c>
      <c r="E47" s="668" t="s">
        <v>1434</v>
      </c>
      <c r="F47" s="669"/>
    </row>
    <row r="48" spans="2:6" ht="15">
      <c r="B48" s="115" t="s">
        <v>1057</v>
      </c>
      <c r="C48" s="118">
        <v>738</v>
      </c>
      <c r="D48" s="118">
        <v>3</v>
      </c>
      <c r="E48" s="668" t="s">
        <v>1434</v>
      </c>
      <c r="F48" s="669"/>
    </row>
    <row r="49" spans="2:6" ht="15">
      <c r="B49" s="115" t="s">
        <v>1052</v>
      </c>
      <c r="C49" s="118">
        <v>3392</v>
      </c>
      <c r="D49" s="118">
        <v>121</v>
      </c>
      <c r="E49" s="668" t="s">
        <v>1434</v>
      </c>
      <c r="F49" s="669"/>
    </row>
    <row r="50" spans="2:6" ht="15">
      <c r="B50" s="115" t="s">
        <v>1060</v>
      </c>
      <c r="C50" s="118">
        <v>210</v>
      </c>
      <c r="D50" s="118">
        <v>6</v>
      </c>
      <c r="E50" s="668" t="s">
        <v>1434</v>
      </c>
      <c r="F50" s="669"/>
    </row>
    <row r="51" spans="2:6" ht="15">
      <c r="B51" s="115" t="s">
        <v>1062</v>
      </c>
      <c r="C51" s="118">
        <v>47</v>
      </c>
      <c r="D51" s="118">
        <v>0</v>
      </c>
      <c r="E51" s="668" t="s">
        <v>1434</v>
      </c>
      <c r="F51" s="669"/>
    </row>
    <row r="52" spans="2:6" ht="15">
      <c r="B52" s="115" t="s">
        <v>1064</v>
      </c>
      <c r="C52" s="118">
        <v>210</v>
      </c>
      <c r="D52" s="118">
        <v>5</v>
      </c>
      <c r="E52" s="668" t="s">
        <v>1434</v>
      </c>
      <c r="F52" s="669"/>
    </row>
    <row r="53" spans="2:6" ht="15">
      <c r="B53" s="115" t="s">
        <v>130</v>
      </c>
      <c r="C53" s="118">
        <f>SUM(C47:C52)</f>
        <v>4879</v>
      </c>
      <c r="D53" s="118">
        <f>SUM(D47:D52)</f>
        <v>139</v>
      </c>
      <c r="E53" s="668" t="s">
        <v>1434</v>
      </c>
      <c r="F53" s="669"/>
    </row>
    <row r="55" spans="2:5" ht="15">
      <c r="B55" s="585" t="s">
        <v>1344</v>
      </c>
      <c r="C55" s="585"/>
      <c r="D55" s="585"/>
      <c r="E55" s="585"/>
    </row>
    <row r="57" spans="2:4" ht="30">
      <c r="B57" s="116" t="s">
        <v>255</v>
      </c>
      <c r="C57" s="120" t="s">
        <v>1342</v>
      </c>
      <c r="D57" s="116" t="s">
        <v>702</v>
      </c>
    </row>
    <row r="58" spans="2:4" ht="15">
      <c r="B58" s="115" t="s">
        <v>1055</v>
      </c>
      <c r="C58" s="118">
        <v>119</v>
      </c>
      <c r="D58" s="210" t="s">
        <v>1434</v>
      </c>
    </row>
    <row r="59" spans="2:4" ht="15">
      <c r="B59" s="115" t="s">
        <v>1057</v>
      </c>
      <c r="C59" s="118">
        <v>385</v>
      </c>
      <c r="D59" s="210" t="s">
        <v>1434</v>
      </c>
    </row>
    <row r="60" spans="2:4" ht="15">
      <c r="B60" s="115" t="s">
        <v>1052</v>
      </c>
      <c r="C60" s="118">
        <v>1587</v>
      </c>
      <c r="D60" s="210" t="s">
        <v>1434</v>
      </c>
    </row>
    <row r="61" spans="2:4" ht="15">
      <c r="B61" s="115" t="s">
        <v>1060</v>
      </c>
      <c r="C61" s="118">
        <v>106</v>
      </c>
      <c r="D61" s="210" t="s">
        <v>1434</v>
      </c>
    </row>
    <row r="62" spans="2:4" ht="15">
      <c r="B62" s="115" t="s">
        <v>1062</v>
      </c>
      <c r="C62" s="118">
        <v>27</v>
      </c>
      <c r="D62" s="210" t="s">
        <v>1434</v>
      </c>
    </row>
    <row r="63" spans="2:4" ht="15">
      <c r="B63" s="115" t="s">
        <v>1064</v>
      </c>
      <c r="C63" s="118">
        <v>89</v>
      </c>
      <c r="D63" s="210" t="s">
        <v>1434</v>
      </c>
    </row>
    <row r="64" spans="2:4" ht="15">
      <c r="B64" s="115" t="s">
        <v>130</v>
      </c>
      <c r="C64" s="116">
        <f>SUM(C58:C63)</f>
        <v>2313</v>
      </c>
      <c r="D64" s="210" t="s">
        <v>1434</v>
      </c>
    </row>
    <row r="66" spans="2:7" ht="15">
      <c r="B66" s="585" t="s">
        <v>1343</v>
      </c>
      <c r="C66" s="585"/>
      <c r="D66" s="585"/>
      <c r="E66" s="585"/>
      <c r="F66" s="585"/>
      <c r="G66" s="585"/>
    </row>
    <row r="68" spans="2:10" ht="15">
      <c r="B68" s="588" t="s">
        <v>255</v>
      </c>
      <c r="C68" s="588" t="s">
        <v>1345</v>
      </c>
      <c r="D68" s="588"/>
      <c r="E68" s="588"/>
      <c r="F68" s="588"/>
      <c r="G68" s="588"/>
      <c r="H68" s="588"/>
      <c r="I68" s="588" t="s">
        <v>702</v>
      </c>
      <c r="J68" s="588"/>
    </row>
    <row r="69" spans="2:10" ht="30">
      <c r="B69" s="588"/>
      <c r="C69" s="116" t="s">
        <v>1346</v>
      </c>
      <c r="D69" s="116" t="s">
        <v>1347</v>
      </c>
      <c r="E69" s="120" t="s">
        <v>493</v>
      </c>
      <c r="F69" s="120" t="s">
        <v>1348</v>
      </c>
      <c r="G69" s="116" t="s">
        <v>891</v>
      </c>
      <c r="H69" s="116" t="s">
        <v>130</v>
      </c>
      <c r="I69" s="588"/>
      <c r="J69" s="588"/>
    </row>
    <row r="70" spans="2:10" ht="15">
      <c r="B70" s="455" t="s">
        <v>1055</v>
      </c>
      <c r="C70" s="118">
        <v>10</v>
      </c>
      <c r="D70" s="118">
        <v>35</v>
      </c>
      <c r="E70" s="118">
        <v>11</v>
      </c>
      <c r="F70" s="118">
        <v>29</v>
      </c>
      <c r="G70" s="118">
        <v>34</v>
      </c>
      <c r="H70" s="116">
        <v>119</v>
      </c>
      <c r="I70" s="668" t="s">
        <v>1434</v>
      </c>
      <c r="J70" s="669"/>
    </row>
    <row r="71" spans="2:10" ht="15">
      <c r="B71" s="115" t="s">
        <v>1057</v>
      </c>
      <c r="C71" s="118">
        <v>25</v>
      </c>
      <c r="D71" s="118">
        <v>130</v>
      </c>
      <c r="E71" s="118">
        <v>53</v>
      </c>
      <c r="F71" s="118">
        <v>74</v>
      </c>
      <c r="G71" s="118">
        <v>103</v>
      </c>
      <c r="H71" s="116">
        <v>385</v>
      </c>
      <c r="I71" s="668" t="s">
        <v>1434</v>
      </c>
      <c r="J71" s="669"/>
    </row>
    <row r="72" spans="2:10" ht="15">
      <c r="B72" s="115" t="s">
        <v>1052</v>
      </c>
      <c r="C72" s="118">
        <v>152</v>
      </c>
      <c r="D72" s="118">
        <v>424</v>
      </c>
      <c r="E72" s="118">
        <v>262</v>
      </c>
      <c r="F72" s="118">
        <v>369</v>
      </c>
      <c r="G72" s="118">
        <v>380</v>
      </c>
      <c r="H72" s="116">
        <v>1587</v>
      </c>
      <c r="I72" s="668" t="s">
        <v>1434</v>
      </c>
      <c r="J72" s="669"/>
    </row>
    <row r="73" spans="2:10" ht="15">
      <c r="B73" s="115" t="s">
        <v>1060</v>
      </c>
      <c r="C73" s="118">
        <v>8</v>
      </c>
      <c r="D73" s="118">
        <v>32</v>
      </c>
      <c r="E73" s="118">
        <v>15</v>
      </c>
      <c r="F73" s="118">
        <v>18</v>
      </c>
      <c r="G73" s="118">
        <v>33</v>
      </c>
      <c r="H73" s="116">
        <v>106</v>
      </c>
      <c r="I73" s="668" t="s">
        <v>1434</v>
      </c>
      <c r="J73" s="669"/>
    </row>
    <row r="74" spans="2:10" ht="15">
      <c r="B74" s="115" t="s">
        <v>1062</v>
      </c>
      <c r="C74" s="118">
        <v>4</v>
      </c>
      <c r="D74" s="118">
        <v>5</v>
      </c>
      <c r="E74" s="118">
        <v>5</v>
      </c>
      <c r="F74" s="118">
        <v>4</v>
      </c>
      <c r="G74" s="118">
        <v>9</v>
      </c>
      <c r="H74" s="116">
        <v>27</v>
      </c>
      <c r="I74" s="668" t="s">
        <v>1434</v>
      </c>
      <c r="J74" s="669"/>
    </row>
    <row r="75" spans="2:10" ht="15">
      <c r="B75" s="115" t="s">
        <v>1064</v>
      </c>
      <c r="C75" s="118">
        <v>8</v>
      </c>
      <c r="D75" s="118">
        <v>22</v>
      </c>
      <c r="E75" s="118">
        <v>12</v>
      </c>
      <c r="F75" s="118">
        <v>30</v>
      </c>
      <c r="G75" s="118">
        <v>17</v>
      </c>
      <c r="H75" s="116">
        <v>89</v>
      </c>
      <c r="I75" s="668" t="s">
        <v>1434</v>
      </c>
      <c r="J75" s="669"/>
    </row>
    <row r="76" spans="2:10" ht="15">
      <c r="B76" s="115" t="s">
        <v>130</v>
      </c>
      <c r="C76" s="116">
        <f aca="true" t="shared" si="2" ref="C76:H76">SUM(C70:C75)</f>
        <v>207</v>
      </c>
      <c r="D76" s="116">
        <f t="shared" si="2"/>
        <v>648</v>
      </c>
      <c r="E76" s="116">
        <f t="shared" si="2"/>
        <v>358</v>
      </c>
      <c r="F76" s="116">
        <f t="shared" si="2"/>
        <v>524</v>
      </c>
      <c r="G76" s="116">
        <f t="shared" si="2"/>
        <v>576</v>
      </c>
      <c r="H76" s="116">
        <f t="shared" si="2"/>
        <v>2313</v>
      </c>
      <c r="I76" s="668" t="s">
        <v>1434</v>
      </c>
      <c r="J76" s="669"/>
    </row>
    <row r="78" spans="2:8" ht="15">
      <c r="B78" s="775" t="s">
        <v>1354</v>
      </c>
      <c r="C78" s="775"/>
      <c r="D78" s="775"/>
      <c r="E78" s="775"/>
      <c r="F78" s="775"/>
      <c r="G78" s="775"/>
      <c r="H78" s="775"/>
    </row>
    <row r="80" spans="2:7" ht="15">
      <c r="B80" s="585" t="s">
        <v>1349</v>
      </c>
      <c r="C80" s="585"/>
      <c r="D80" s="585"/>
      <c r="E80" s="585"/>
      <c r="F80" s="585"/>
      <c r="G80" s="585"/>
    </row>
    <row r="82" spans="2:10" ht="15">
      <c r="B82" s="588" t="s">
        <v>255</v>
      </c>
      <c r="C82" s="588" t="s">
        <v>1345</v>
      </c>
      <c r="D82" s="588"/>
      <c r="E82" s="588"/>
      <c r="F82" s="588"/>
      <c r="G82" s="588"/>
      <c r="H82" s="588" t="s">
        <v>702</v>
      </c>
      <c r="I82" s="588"/>
      <c r="J82" s="234"/>
    </row>
    <row r="83" spans="2:9" ht="15">
      <c r="B83" s="588"/>
      <c r="C83" s="116" t="s">
        <v>1350</v>
      </c>
      <c r="D83" s="116" t="s">
        <v>1351</v>
      </c>
      <c r="E83" s="120" t="s">
        <v>1352</v>
      </c>
      <c r="F83" s="120" t="s">
        <v>1353</v>
      </c>
      <c r="G83" s="116" t="s">
        <v>130</v>
      </c>
      <c r="H83" s="588"/>
      <c r="I83" s="588"/>
    </row>
    <row r="84" spans="2:9" ht="15">
      <c r="B84" s="455" t="s">
        <v>1055</v>
      </c>
      <c r="C84" s="118">
        <v>49</v>
      </c>
      <c r="D84" s="118">
        <v>23</v>
      </c>
      <c r="E84" s="118">
        <v>18</v>
      </c>
      <c r="F84" s="118">
        <v>37</v>
      </c>
      <c r="G84" s="116">
        <v>130</v>
      </c>
      <c r="H84" s="668" t="s">
        <v>1434</v>
      </c>
      <c r="I84" s="669"/>
    </row>
    <row r="85" spans="2:9" ht="15">
      <c r="B85" s="115" t="s">
        <v>1057</v>
      </c>
      <c r="C85" s="118">
        <v>215</v>
      </c>
      <c r="D85" s="118">
        <v>86</v>
      </c>
      <c r="E85" s="118">
        <v>46</v>
      </c>
      <c r="F85" s="118">
        <v>65</v>
      </c>
      <c r="G85" s="116">
        <v>412</v>
      </c>
      <c r="H85" s="668" t="s">
        <v>1434</v>
      </c>
      <c r="I85" s="669"/>
    </row>
    <row r="86" spans="2:9" ht="15">
      <c r="B86" s="115" t="s">
        <v>1052</v>
      </c>
      <c r="C86" s="118">
        <v>728</v>
      </c>
      <c r="D86" s="118">
        <v>335</v>
      </c>
      <c r="E86" s="118">
        <v>279</v>
      </c>
      <c r="F86" s="118">
        <v>346</v>
      </c>
      <c r="G86" s="116">
        <v>1688</v>
      </c>
      <c r="H86" s="668" t="s">
        <v>1434</v>
      </c>
      <c r="I86" s="669"/>
    </row>
    <row r="87" spans="2:9" ht="15">
      <c r="B87" s="115" t="s">
        <v>1060</v>
      </c>
      <c r="C87" s="118">
        <v>54</v>
      </c>
      <c r="D87" s="118">
        <v>26</v>
      </c>
      <c r="E87" s="118">
        <v>12</v>
      </c>
      <c r="F87" s="118">
        <v>18</v>
      </c>
      <c r="G87" s="116">
        <v>110</v>
      </c>
      <c r="H87" s="668" t="s">
        <v>1434</v>
      </c>
      <c r="I87" s="669"/>
    </row>
    <row r="88" spans="2:9" ht="15">
      <c r="B88" s="115" t="s">
        <v>1062</v>
      </c>
      <c r="C88" s="118">
        <v>14</v>
      </c>
      <c r="D88" s="118">
        <v>9</v>
      </c>
      <c r="E88" s="118">
        <v>3</v>
      </c>
      <c r="F88" s="118">
        <v>3</v>
      </c>
      <c r="G88" s="116">
        <v>29</v>
      </c>
      <c r="H88" s="668" t="s">
        <v>1434</v>
      </c>
      <c r="I88" s="669"/>
    </row>
    <row r="89" spans="2:9" ht="15">
      <c r="B89" s="115" t="s">
        <v>1064</v>
      </c>
      <c r="C89" s="118">
        <v>40</v>
      </c>
      <c r="D89" s="118">
        <v>13</v>
      </c>
      <c r="E89" s="118">
        <v>12</v>
      </c>
      <c r="F89" s="118">
        <v>32</v>
      </c>
      <c r="G89" s="116">
        <v>97</v>
      </c>
      <c r="H89" s="668" t="s">
        <v>1434</v>
      </c>
      <c r="I89" s="669"/>
    </row>
    <row r="90" spans="2:9" ht="15">
      <c r="B90" s="115" t="s">
        <v>130</v>
      </c>
      <c r="C90" s="116">
        <f>SUM(C84:C89)</f>
        <v>1100</v>
      </c>
      <c r="D90" s="116">
        <f>SUM(D84:D89)</f>
        <v>492</v>
      </c>
      <c r="E90" s="116">
        <f>SUM(E84:E89)</f>
        <v>370</v>
      </c>
      <c r="F90" s="116">
        <f>SUM(F84:F89)</f>
        <v>501</v>
      </c>
      <c r="G90" s="116">
        <f>SUM(G84:G89)</f>
        <v>2466</v>
      </c>
      <c r="H90" s="668" t="s">
        <v>1434</v>
      </c>
      <c r="I90" s="669"/>
    </row>
    <row r="92" spans="2:8" ht="15">
      <c r="B92" s="775" t="s">
        <v>1354</v>
      </c>
      <c r="C92" s="775"/>
      <c r="D92" s="775"/>
      <c r="E92" s="775"/>
      <c r="F92" s="775"/>
      <c r="G92" s="775"/>
      <c r="H92" s="775"/>
    </row>
    <row r="94" spans="2:5" ht="15">
      <c r="B94" s="605" t="s">
        <v>1355</v>
      </c>
      <c r="C94" s="605"/>
      <c r="D94" s="605"/>
      <c r="E94" s="605"/>
    </row>
    <row r="96" spans="2:7" ht="15">
      <c r="B96" s="588" t="s">
        <v>255</v>
      </c>
      <c r="C96" s="588" t="s">
        <v>1356</v>
      </c>
      <c r="D96" s="588"/>
      <c r="E96" s="588"/>
      <c r="F96" s="588" t="s">
        <v>702</v>
      </c>
      <c r="G96" s="588"/>
    </row>
    <row r="97" spans="2:7" ht="15">
      <c r="B97" s="588"/>
      <c r="C97" s="116" t="s">
        <v>1357</v>
      </c>
      <c r="D97" s="116" t="s">
        <v>1358</v>
      </c>
      <c r="E97" s="116" t="s">
        <v>130</v>
      </c>
      <c r="F97" s="588"/>
      <c r="G97" s="588"/>
    </row>
    <row r="98" spans="2:7" ht="15">
      <c r="B98" s="115" t="s">
        <v>1055</v>
      </c>
      <c r="C98" s="118">
        <v>130</v>
      </c>
      <c r="D98" s="118">
        <v>222</v>
      </c>
      <c r="E98" s="118">
        <v>352</v>
      </c>
      <c r="F98" s="668" t="s">
        <v>1434</v>
      </c>
      <c r="G98" s="669"/>
    </row>
    <row r="99" spans="2:7" ht="15">
      <c r="B99" s="115" t="s">
        <v>1057</v>
      </c>
      <c r="C99" s="118">
        <v>321</v>
      </c>
      <c r="D99" s="118">
        <v>574</v>
      </c>
      <c r="E99" s="118">
        <v>895</v>
      </c>
      <c r="F99" s="668" t="s">
        <v>1434</v>
      </c>
      <c r="G99" s="669"/>
    </row>
    <row r="100" spans="2:7" ht="15">
      <c r="B100" s="115" t="s">
        <v>1052</v>
      </c>
      <c r="C100" s="118">
        <v>1442</v>
      </c>
      <c r="D100" s="118">
        <v>2681</v>
      </c>
      <c r="E100" s="118">
        <v>4123</v>
      </c>
      <c r="F100" s="668" t="s">
        <v>1434</v>
      </c>
      <c r="G100" s="669"/>
    </row>
    <row r="101" spans="2:7" ht="15">
      <c r="B101" s="115" t="s">
        <v>1060</v>
      </c>
      <c r="C101" s="118">
        <v>116</v>
      </c>
      <c r="D101" s="118">
        <v>143</v>
      </c>
      <c r="E101" s="118">
        <v>259</v>
      </c>
      <c r="F101" s="668" t="s">
        <v>1434</v>
      </c>
      <c r="G101" s="669"/>
    </row>
    <row r="102" spans="2:7" ht="15">
      <c r="B102" s="115" t="s">
        <v>1062</v>
      </c>
      <c r="C102" s="118">
        <v>25</v>
      </c>
      <c r="D102" s="118">
        <v>33</v>
      </c>
      <c r="E102" s="118">
        <v>58</v>
      </c>
      <c r="F102" s="668" t="s">
        <v>1434</v>
      </c>
      <c r="G102" s="669"/>
    </row>
    <row r="103" spans="2:7" ht="15">
      <c r="B103" s="115" t="s">
        <v>1064</v>
      </c>
      <c r="C103" s="118">
        <v>91</v>
      </c>
      <c r="D103" s="118">
        <v>163</v>
      </c>
      <c r="E103" s="118">
        <v>254</v>
      </c>
      <c r="F103" s="668" t="s">
        <v>1434</v>
      </c>
      <c r="G103" s="669"/>
    </row>
    <row r="104" spans="2:7" ht="15">
      <c r="B104" s="115" t="s">
        <v>130</v>
      </c>
      <c r="C104" s="116">
        <f>SUM(C98:C103)</f>
        <v>2125</v>
      </c>
      <c r="D104" s="116">
        <f>SUM(D98:D103)</f>
        <v>3816</v>
      </c>
      <c r="E104" s="116">
        <f>SUM(E98:E103)</f>
        <v>5941</v>
      </c>
      <c r="F104" s="668" t="s">
        <v>1434</v>
      </c>
      <c r="G104" s="669"/>
    </row>
    <row r="106" spans="2:8" ht="15">
      <c r="B106" s="775" t="s">
        <v>1359</v>
      </c>
      <c r="C106" s="775"/>
      <c r="D106" s="775"/>
      <c r="E106" s="775"/>
      <c r="F106" s="775"/>
      <c r="G106" s="775"/>
      <c r="H106" s="775"/>
    </row>
    <row r="108" spans="2:8" ht="15">
      <c r="B108" s="774" t="s">
        <v>1360</v>
      </c>
      <c r="C108" s="774"/>
      <c r="D108" s="774"/>
      <c r="E108" s="774"/>
      <c r="F108" s="774"/>
      <c r="G108" s="774"/>
      <c r="H108" s="774"/>
    </row>
    <row r="110" spans="2:4" ht="45">
      <c r="B110" s="116" t="s">
        <v>255</v>
      </c>
      <c r="C110" s="120" t="s">
        <v>1361</v>
      </c>
      <c r="D110" s="116" t="s">
        <v>702</v>
      </c>
    </row>
    <row r="111" spans="2:4" ht="15">
      <c r="B111" s="115" t="s">
        <v>1055</v>
      </c>
      <c r="C111" s="118">
        <v>24</v>
      </c>
      <c r="D111" s="210" t="s">
        <v>1434</v>
      </c>
    </row>
    <row r="112" spans="2:4" ht="15">
      <c r="B112" s="115" t="s">
        <v>1057</v>
      </c>
      <c r="C112" s="118">
        <v>35</v>
      </c>
      <c r="D112" s="210" t="s">
        <v>1434</v>
      </c>
    </row>
    <row r="113" spans="2:4" ht="15">
      <c r="B113" s="115" t="s">
        <v>1052</v>
      </c>
      <c r="C113" s="118">
        <v>34</v>
      </c>
      <c r="D113" s="210" t="s">
        <v>1434</v>
      </c>
    </row>
    <row r="114" spans="2:4" ht="15">
      <c r="B114" s="115" t="s">
        <v>1060</v>
      </c>
      <c r="C114" s="118">
        <v>31</v>
      </c>
      <c r="D114" s="210" t="s">
        <v>1434</v>
      </c>
    </row>
    <row r="115" spans="2:4" ht="15">
      <c r="B115" s="115" t="s">
        <v>1062</v>
      </c>
      <c r="C115" s="118">
        <v>13</v>
      </c>
      <c r="D115" s="210" t="s">
        <v>1434</v>
      </c>
    </row>
    <row r="116" spans="2:4" ht="15">
      <c r="B116" s="115" t="s">
        <v>1064</v>
      </c>
      <c r="C116" s="118">
        <v>16</v>
      </c>
      <c r="D116" s="210" t="s">
        <v>1434</v>
      </c>
    </row>
    <row r="118" spans="2:8" ht="15">
      <c r="B118" s="585" t="s">
        <v>1362</v>
      </c>
      <c r="C118" s="585"/>
      <c r="D118" s="585"/>
      <c r="E118" s="585"/>
      <c r="F118" s="585"/>
      <c r="G118" s="585"/>
      <c r="H118" s="585"/>
    </row>
    <row r="120" spans="2:6" ht="15">
      <c r="B120" s="588" t="s">
        <v>255</v>
      </c>
      <c r="C120" s="588" t="s">
        <v>1365</v>
      </c>
      <c r="D120" s="588"/>
      <c r="E120" s="588" t="s">
        <v>702</v>
      </c>
      <c r="F120" s="588"/>
    </row>
    <row r="121" spans="2:6" ht="15">
      <c r="B121" s="588"/>
      <c r="C121" s="116" t="s">
        <v>1363</v>
      </c>
      <c r="D121" s="116" t="s">
        <v>1364</v>
      </c>
      <c r="E121" s="588"/>
      <c r="F121" s="588"/>
    </row>
    <row r="122" spans="2:6" ht="15">
      <c r="B122" s="455" t="s">
        <v>1055</v>
      </c>
      <c r="C122" s="457">
        <v>214.75</v>
      </c>
      <c r="D122" s="457">
        <v>84.31</v>
      </c>
      <c r="E122" s="668" t="s">
        <v>1434</v>
      </c>
      <c r="F122" s="669"/>
    </row>
    <row r="123" spans="2:6" ht="15">
      <c r="B123" s="115" t="s">
        <v>1057</v>
      </c>
      <c r="C123" s="457">
        <v>204.54</v>
      </c>
      <c r="D123" s="457">
        <v>105.24</v>
      </c>
      <c r="E123" s="668" t="s">
        <v>1434</v>
      </c>
      <c r="F123" s="669"/>
    </row>
    <row r="124" spans="2:6" ht="15">
      <c r="B124" s="115" t="s">
        <v>1052</v>
      </c>
      <c r="C124" s="457">
        <v>211.3</v>
      </c>
      <c r="D124" s="457">
        <v>95.06</v>
      </c>
      <c r="E124" s="668" t="s">
        <v>1434</v>
      </c>
      <c r="F124" s="669"/>
    </row>
    <row r="125" spans="2:6" ht="15">
      <c r="B125" s="115" t="s">
        <v>1060</v>
      </c>
      <c r="C125" s="457">
        <v>183.14</v>
      </c>
      <c r="D125" s="457">
        <v>88.46</v>
      </c>
      <c r="E125" s="668" t="s">
        <v>1434</v>
      </c>
      <c r="F125" s="669"/>
    </row>
    <row r="126" spans="2:6" ht="15">
      <c r="B126" s="115" t="s">
        <v>1062</v>
      </c>
      <c r="C126" s="457">
        <v>180.51</v>
      </c>
      <c r="D126" s="457">
        <v>116.41</v>
      </c>
      <c r="E126" s="668" t="s">
        <v>1434</v>
      </c>
      <c r="F126" s="669"/>
    </row>
    <row r="127" spans="2:6" ht="15">
      <c r="B127" s="115" t="s">
        <v>1064</v>
      </c>
      <c r="C127" s="457">
        <v>235.16</v>
      </c>
      <c r="D127" s="457">
        <v>91.05</v>
      </c>
      <c r="E127" s="668" t="s">
        <v>1434</v>
      </c>
      <c r="F127" s="669"/>
    </row>
    <row r="129" spans="2:9" ht="15">
      <c r="B129" s="585" t="s">
        <v>1366</v>
      </c>
      <c r="C129" s="585"/>
      <c r="D129" s="585"/>
      <c r="E129" s="585"/>
      <c r="F129" s="585"/>
      <c r="G129" s="585"/>
      <c r="H129" s="585"/>
      <c r="I129" s="585"/>
    </row>
    <row r="131" spans="2:9" ht="15">
      <c r="B131" s="588" t="s">
        <v>255</v>
      </c>
      <c r="C131" s="588" t="s">
        <v>1367</v>
      </c>
      <c r="D131" s="588"/>
      <c r="E131" s="588"/>
      <c r="F131" s="588"/>
      <c r="G131" s="588"/>
      <c r="H131" s="588" t="s">
        <v>702</v>
      </c>
      <c r="I131" s="588"/>
    </row>
    <row r="132" spans="2:9" ht="15">
      <c r="B132" s="588"/>
      <c r="C132" s="116" t="s">
        <v>1368</v>
      </c>
      <c r="D132" s="116" t="s">
        <v>1369</v>
      </c>
      <c r="E132" s="120" t="s">
        <v>1370</v>
      </c>
      <c r="F132" s="120" t="s">
        <v>1371</v>
      </c>
      <c r="G132" s="116" t="s">
        <v>1372</v>
      </c>
      <c r="H132" s="588"/>
      <c r="I132" s="588"/>
    </row>
    <row r="133" spans="2:9" ht="15">
      <c r="B133" s="455" t="s">
        <v>1055</v>
      </c>
      <c r="C133" s="118">
        <v>101</v>
      </c>
      <c r="D133" s="118">
        <v>44</v>
      </c>
      <c r="E133" s="118">
        <v>49</v>
      </c>
      <c r="F133" s="118">
        <v>60</v>
      </c>
      <c r="G133" s="116">
        <v>53</v>
      </c>
      <c r="H133" s="668" t="s">
        <v>1434</v>
      </c>
      <c r="I133" s="669"/>
    </row>
    <row r="134" spans="2:9" ht="15">
      <c r="B134" s="115" t="s">
        <v>1057</v>
      </c>
      <c r="C134" s="118">
        <v>331</v>
      </c>
      <c r="D134" s="118">
        <v>92</v>
      </c>
      <c r="E134" s="118">
        <v>246</v>
      </c>
      <c r="F134" s="118">
        <v>208</v>
      </c>
      <c r="G134" s="116">
        <v>119</v>
      </c>
      <c r="H134" s="668" t="s">
        <v>1434</v>
      </c>
      <c r="I134" s="669"/>
    </row>
    <row r="135" spans="2:9" ht="15">
      <c r="B135" s="115" t="s">
        <v>1052</v>
      </c>
      <c r="C135" s="118">
        <v>1223</v>
      </c>
      <c r="D135" s="118">
        <v>429</v>
      </c>
      <c r="E135" s="118">
        <v>736</v>
      </c>
      <c r="F135" s="118">
        <v>581</v>
      </c>
      <c r="G135" s="116">
        <v>658</v>
      </c>
      <c r="H135" s="668" t="s">
        <v>1434</v>
      </c>
      <c r="I135" s="669"/>
    </row>
    <row r="136" spans="2:9" ht="15">
      <c r="B136" s="115" t="s">
        <v>1060</v>
      </c>
      <c r="C136" s="118">
        <v>95</v>
      </c>
      <c r="D136" s="118">
        <v>31</v>
      </c>
      <c r="E136" s="118">
        <v>52</v>
      </c>
      <c r="F136" s="118">
        <v>28</v>
      </c>
      <c r="G136" s="116">
        <v>50</v>
      </c>
      <c r="H136" s="668" t="s">
        <v>1434</v>
      </c>
      <c r="I136" s="669"/>
    </row>
    <row r="137" spans="2:9" ht="15">
      <c r="B137" s="115" t="s">
        <v>1062</v>
      </c>
      <c r="C137" s="118">
        <v>50</v>
      </c>
      <c r="D137" s="118">
        <v>17</v>
      </c>
      <c r="E137" s="118">
        <v>21</v>
      </c>
      <c r="F137" s="118">
        <v>15</v>
      </c>
      <c r="G137" s="116">
        <v>17</v>
      </c>
      <c r="H137" s="668" t="s">
        <v>1434</v>
      </c>
      <c r="I137" s="669"/>
    </row>
    <row r="138" spans="2:9" ht="15">
      <c r="B138" s="115" t="s">
        <v>1064</v>
      </c>
      <c r="C138" s="118">
        <v>142</v>
      </c>
      <c r="D138" s="118">
        <v>31</v>
      </c>
      <c r="E138" s="118">
        <v>99</v>
      </c>
      <c r="F138" s="118">
        <v>48</v>
      </c>
      <c r="G138" s="116">
        <v>38</v>
      </c>
      <c r="H138" s="668" t="s">
        <v>1434</v>
      </c>
      <c r="I138" s="669"/>
    </row>
    <row r="139" spans="2:9" ht="15">
      <c r="B139" s="115" t="s">
        <v>130</v>
      </c>
      <c r="C139" s="116">
        <f>SUM(C133:C138)</f>
        <v>1942</v>
      </c>
      <c r="D139" s="116">
        <f>SUM(D133:D138)</f>
        <v>644</v>
      </c>
      <c r="E139" s="116">
        <f>SUM(E133:E138)</f>
        <v>1203</v>
      </c>
      <c r="F139" s="116">
        <f>SUM(F133:F138)</f>
        <v>940</v>
      </c>
      <c r="G139" s="116">
        <f>SUM(G133:G138)</f>
        <v>935</v>
      </c>
      <c r="H139" s="668" t="s">
        <v>1434</v>
      </c>
      <c r="I139" s="669"/>
    </row>
    <row r="141" spans="2:7" ht="15">
      <c r="B141" s="585" t="s">
        <v>1373</v>
      </c>
      <c r="C141" s="585"/>
      <c r="D141" s="585"/>
      <c r="E141" s="585"/>
      <c r="F141" s="585"/>
      <c r="G141" s="585"/>
    </row>
    <row r="143" spans="2:12" ht="30">
      <c r="B143" s="588" t="s">
        <v>1384</v>
      </c>
      <c r="C143" s="588"/>
      <c r="D143" s="588"/>
      <c r="E143" s="116" t="s">
        <v>1055</v>
      </c>
      <c r="F143" s="116" t="s">
        <v>1057</v>
      </c>
      <c r="G143" s="116" t="s">
        <v>1052</v>
      </c>
      <c r="H143" s="120" t="s">
        <v>1060</v>
      </c>
      <c r="I143" s="120" t="s">
        <v>1062</v>
      </c>
      <c r="J143" s="120" t="s">
        <v>1064</v>
      </c>
      <c r="K143" s="588" t="s">
        <v>702</v>
      </c>
      <c r="L143" s="588"/>
    </row>
    <row r="144" spans="2:12" ht="15">
      <c r="B144" s="770" t="s">
        <v>1374</v>
      </c>
      <c r="C144" s="770"/>
      <c r="D144" s="770"/>
      <c r="E144" s="118"/>
      <c r="F144" s="118">
        <v>8</v>
      </c>
      <c r="G144" s="118">
        <v>26</v>
      </c>
      <c r="H144" s="118" t="s">
        <v>1397</v>
      </c>
      <c r="I144" s="118"/>
      <c r="J144" s="118"/>
      <c r="K144" s="668" t="s">
        <v>1434</v>
      </c>
      <c r="L144" s="669"/>
    </row>
    <row r="145" spans="2:12" ht="15">
      <c r="B145" s="770" t="s">
        <v>1375</v>
      </c>
      <c r="C145" s="770"/>
      <c r="D145" s="770"/>
      <c r="E145" s="118">
        <v>28</v>
      </c>
      <c r="F145" s="118">
        <v>122</v>
      </c>
      <c r="G145" s="118">
        <v>390</v>
      </c>
      <c r="H145" s="118">
        <v>27</v>
      </c>
      <c r="I145" s="118">
        <v>19</v>
      </c>
      <c r="J145" s="118">
        <v>56</v>
      </c>
      <c r="K145" s="668" t="s">
        <v>1434</v>
      </c>
      <c r="L145" s="669"/>
    </row>
    <row r="146" spans="2:12" ht="15">
      <c r="B146" s="770" t="s">
        <v>1376</v>
      </c>
      <c r="C146" s="770"/>
      <c r="D146" s="770"/>
      <c r="E146" s="118"/>
      <c r="F146" s="118" t="s">
        <v>1397</v>
      </c>
      <c r="G146" s="118">
        <v>6</v>
      </c>
      <c r="H146" s="118"/>
      <c r="I146" s="118"/>
      <c r="J146" s="118" t="s">
        <v>1397</v>
      </c>
      <c r="K146" s="668" t="s">
        <v>1434</v>
      </c>
      <c r="L146" s="669"/>
    </row>
    <row r="147" spans="2:12" ht="15">
      <c r="B147" s="770" t="s">
        <v>1377</v>
      </c>
      <c r="C147" s="770"/>
      <c r="D147" s="770"/>
      <c r="E147" s="118">
        <v>4</v>
      </c>
      <c r="F147" s="118">
        <v>16</v>
      </c>
      <c r="G147" s="118">
        <v>49</v>
      </c>
      <c r="H147" s="118">
        <v>5</v>
      </c>
      <c r="I147" s="118" t="s">
        <v>1397</v>
      </c>
      <c r="J147" s="118">
        <v>7</v>
      </c>
      <c r="K147" s="668" t="s">
        <v>1434</v>
      </c>
      <c r="L147" s="669"/>
    </row>
    <row r="148" spans="2:12" ht="30.75" customHeight="1">
      <c r="B148" s="769" t="s">
        <v>1378</v>
      </c>
      <c r="C148" s="769"/>
      <c r="D148" s="769"/>
      <c r="E148" s="118"/>
      <c r="F148" s="118">
        <v>14</v>
      </c>
      <c r="G148" s="118">
        <v>38</v>
      </c>
      <c r="H148" s="118" t="s">
        <v>1397</v>
      </c>
      <c r="I148" s="118"/>
      <c r="J148" s="118">
        <v>6</v>
      </c>
      <c r="K148" s="668" t="s">
        <v>1434</v>
      </c>
      <c r="L148" s="669"/>
    </row>
    <row r="149" spans="2:12" ht="30.75" customHeight="1">
      <c r="B149" s="769" t="s">
        <v>1379</v>
      </c>
      <c r="C149" s="769"/>
      <c r="D149" s="769"/>
      <c r="E149" s="180">
        <v>3</v>
      </c>
      <c r="F149" s="180">
        <v>6</v>
      </c>
      <c r="G149" s="180">
        <v>23</v>
      </c>
      <c r="H149" s="118">
        <v>3</v>
      </c>
      <c r="I149" s="118"/>
      <c r="J149" s="118" t="s">
        <v>1397</v>
      </c>
      <c r="K149" s="668" t="s">
        <v>1434</v>
      </c>
      <c r="L149" s="669"/>
    </row>
    <row r="150" spans="2:12" ht="30" customHeight="1">
      <c r="B150" s="769" t="s">
        <v>1380</v>
      </c>
      <c r="C150" s="769"/>
      <c r="D150" s="769"/>
      <c r="E150" s="118"/>
      <c r="F150" s="118"/>
      <c r="G150" s="118" t="s">
        <v>1397</v>
      </c>
      <c r="H150" s="118"/>
      <c r="I150" s="118"/>
      <c r="J150" s="118"/>
      <c r="K150" s="668" t="s">
        <v>1434</v>
      </c>
      <c r="L150" s="669"/>
    </row>
    <row r="151" spans="2:12" ht="29.25" customHeight="1">
      <c r="B151" s="769" t="s">
        <v>1381</v>
      </c>
      <c r="C151" s="769"/>
      <c r="D151" s="769"/>
      <c r="E151" s="118"/>
      <c r="F151" s="118" t="s">
        <v>1397</v>
      </c>
      <c r="G151" s="118" t="s">
        <v>1397</v>
      </c>
      <c r="H151" s="118" t="s">
        <v>1397</v>
      </c>
      <c r="I151" s="118"/>
      <c r="J151" s="118"/>
      <c r="K151" s="668" t="s">
        <v>1434</v>
      </c>
      <c r="L151" s="669"/>
    </row>
    <row r="152" spans="2:12" ht="30.75" customHeight="1">
      <c r="B152" s="769" t="s">
        <v>1382</v>
      </c>
      <c r="C152" s="769"/>
      <c r="D152" s="769"/>
      <c r="E152" s="118"/>
      <c r="F152" s="118" t="s">
        <v>1397</v>
      </c>
      <c r="G152" s="118">
        <v>5</v>
      </c>
      <c r="H152" s="118"/>
      <c r="I152" s="118"/>
      <c r="J152" s="118"/>
      <c r="K152" s="668" t="s">
        <v>1434</v>
      </c>
      <c r="L152" s="669"/>
    </row>
    <row r="153" spans="2:12" ht="15">
      <c r="B153" s="770" t="s">
        <v>1383</v>
      </c>
      <c r="C153" s="770"/>
      <c r="D153" s="770"/>
      <c r="E153" s="118">
        <v>15</v>
      </c>
      <c r="F153" s="118">
        <v>69</v>
      </c>
      <c r="G153" s="118">
        <v>237</v>
      </c>
      <c r="H153" s="118">
        <v>15</v>
      </c>
      <c r="I153" s="118" t="s">
        <v>1397</v>
      </c>
      <c r="J153" s="118">
        <v>27</v>
      </c>
      <c r="K153" s="668" t="s">
        <v>1434</v>
      </c>
      <c r="L153" s="669"/>
    </row>
    <row r="154" spans="2:12" ht="15">
      <c r="B154" s="595" t="s">
        <v>130</v>
      </c>
      <c r="C154" s="596"/>
      <c r="D154" s="597"/>
      <c r="E154" s="116">
        <f>SUM(E144:E153)</f>
        <v>50</v>
      </c>
      <c r="F154" s="116">
        <v>240</v>
      </c>
      <c r="G154" s="116">
        <v>778</v>
      </c>
      <c r="H154" s="116">
        <v>53</v>
      </c>
      <c r="I154" s="116">
        <v>22</v>
      </c>
      <c r="J154" s="116">
        <v>100</v>
      </c>
      <c r="K154" s="668" t="s">
        <v>1434</v>
      </c>
      <c r="L154" s="669"/>
    </row>
    <row r="156" spans="2:6" ht="15">
      <c r="B156" s="605" t="s">
        <v>1385</v>
      </c>
      <c r="C156" s="605"/>
      <c r="D156" s="605"/>
      <c r="E156" s="605"/>
      <c r="F156" s="605"/>
    </row>
    <row r="158" spans="2:12" ht="30">
      <c r="B158" s="588" t="s">
        <v>1384</v>
      </c>
      <c r="C158" s="588"/>
      <c r="D158" s="588"/>
      <c r="E158" s="116" t="s">
        <v>1055</v>
      </c>
      <c r="F158" s="116" t="s">
        <v>1057</v>
      </c>
      <c r="G158" s="116" t="s">
        <v>1052</v>
      </c>
      <c r="H158" s="120" t="s">
        <v>1060</v>
      </c>
      <c r="I158" s="120" t="s">
        <v>1062</v>
      </c>
      <c r="J158" s="120" t="s">
        <v>1064</v>
      </c>
      <c r="K158" s="588" t="s">
        <v>702</v>
      </c>
      <c r="L158" s="588"/>
    </row>
    <row r="159" spans="2:12" ht="15">
      <c r="B159" s="770" t="s">
        <v>1386</v>
      </c>
      <c r="C159" s="770"/>
      <c r="D159" s="770"/>
      <c r="E159" s="118">
        <v>45</v>
      </c>
      <c r="F159" s="118">
        <v>125</v>
      </c>
      <c r="G159" s="118">
        <v>367</v>
      </c>
      <c r="H159" s="118">
        <v>22</v>
      </c>
      <c r="I159" s="118" t="s">
        <v>1397</v>
      </c>
      <c r="J159" s="118">
        <v>37</v>
      </c>
      <c r="K159" s="668" t="s">
        <v>1434</v>
      </c>
      <c r="L159" s="669"/>
    </row>
    <row r="160" spans="2:12" ht="15">
      <c r="B160" s="770" t="s">
        <v>1387</v>
      </c>
      <c r="C160" s="770"/>
      <c r="D160" s="770"/>
      <c r="E160" s="118" t="s">
        <v>1397</v>
      </c>
      <c r="F160" s="118">
        <v>5</v>
      </c>
      <c r="G160" s="118">
        <v>45</v>
      </c>
      <c r="H160" s="118" t="s">
        <v>1397</v>
      </c>
      <c r="I160" s="118" t="s">
        <v>1397</v>
      </c>
      <c r="J160" s="118"/>
      <c r="K160" s="668" t="s">
        <v>1434</v>
      </c>
      <c r="L160" s="669"/>
    </row>
    <row r="161" spans="2:12" ht="15">
      <c r="B161" s="770" t="s">
        <v>1388</v>
      </c>
      <c r="C161" s="770"/>
      <c r="D161" s="770"/>
      <c r="E161" s="118" t="s">
        <v>1398</v>
      </c>
      <c r="F161" s="118">
        <v>15</v>
      </c>
      <c r="G161" s="118">
        <v>14</v>
      </c>
      <c r="H161" s="118" t="s">
        <v>1397</v>
      </c>
      <c r="I161" s="118"/>
      <c r="J161" s="118" t="s">
        <v>1397</v>
      </c>
      <c r="K161" s="668" t="s">
        <v>1434</v>
      </c>
      <c r="L161" s="669"/>
    </row>
    <row r="162" spans="2:12" ht="15">
      <c r="B162" s="770" t="s">
        <v>1389</v>
      </c>
      <c r="C162" s="770"/>
      <c r="D162" s="770"/>
      <c r="E162" s="118"/>
      <c r="F162" s="118">
        <v>3</v>
      </c>
      <c r="G162" s="118">
        <v>20</v>
      </c>
      <c r="H162" s="118"/>
      <c r="I162" s="118"/>
      <c r="J162" s="118"/>
      <c r="K162" s="668" t="s">
        <v>1434</v>
      </c>
      <c r="L162" s="669"/>
    </row>
    <row r="163" spans="2:12" ht="45" customHeight="1">
      <c r="B163" s="769" t="s">
        <v>1390</v>
      </c>
      <c r="C163" s="769"/>
      <c r="D163" s="769"/>
      <c r="E163" s="118">
        <v>3</v>
      </c>
      <c r="F163" s="118">
        <v>5</v>
      </c>
      <c r="G163" s="118">
        <v>18</v>
      </c>
      <c r="H163" s="118"/>
      <c r="I163" s="118"/>
      <c r="J163" s="118"/>
      <c r="K163" s="668" t="s">
        <v>1434</v>
      </c>
      <c r="L163" s="669"/>
    </row>
    <row r="164" spans="2:12" ht="63" customHeight="1">
      <c r="B164" s="769" t="s">
        <v>1391</v>
      </c>
      <c r="C164" s="769"/>
      <c r="D164" s="769"/>
      <c r="E164" s="180" t="s">
        <v>1397</v>
      </c>
      <c r="F164" s="180">
        <v>3</v>
      </c>
      <c r="G164" s="180">
        <v>5</v>
      </c>
      <c r="H164" s="118"/>
      <c r="I164" s="118"/>
      <c r="J164" s="118"/>
      <c r="K164" s="668" t="s">
        <v>1434</v>
      </c>
      <c r="L164" s="669"/>
    </row>
    <row r="165" spans="2:12" ht="32.25" customHeight="1">
      <c r="B165" s="769" t="s">
        <v>1392</v>
      </c>
      <c r="C165" s="769"/>
      <c r="D165" s="769"/>
      <c r="E165" s="118" t="s">
        <v>1397</v>
      </c>
      <c r="F165" s="118">
        <v>8</v>
      </c>
      <c r="G165" s="118">
        <v>44</v>
      </c>
      <c r="H165" s="118"/>
      <c r="I165" s="118"/>
      <c r="J165" s="118" t="s">
        <v>1397</v>
      </c>
      <c r="K165" s="668" t="s">
        <v>1434</v>
      </c>
      <c r="L165" s="669"/>
    </row>
    <row r="166" spans="2:12" ht="15">
      <c r="B166" s="769" t="s">
        <v>1393</v>
      </c>
      <c r="C166" s="769"/>
      <c r="D166" s="769"/>
      <c r="E166" s="118"/>
      <c r="F166" s="118" t="s">
        <v>1397</v>
      </c>
      <c r="G166" s="118">
        <v>6</v>
      </c>
      <c r="H166" s="118"/>
      <c r="I166" s="118"/>
      <c r="J166" s="118"/>
      <c r="K166" s="668" t="s">
        <v>1434</v>
      </c>
      <c r="L166" s="669"/>
    </row>
    <row r="167" spans="2:12" ht="30.75" customHeight="1">
      <c r="B167" s="769" t="s">
        <v>1394</v>
      </c>
      <c r="C167" s="769"/>
      <c r="D167" s="769"/>
      <c r="E167" s="118"/>
      <c r="F167" s="118" t="s">
        <v>1397</v>
      </c>
      <c r="G167" s="118">
        <v>9</v>
      </c>
      <c r="H167" s="118"/>
      <c r="I167" s="118"/>
      <c r="J167" s="118"/>
      <c r="K167" s="668" t="s">
        <v>1434</v>
      </c>
      <c r="L167" s="669"/>
    </row>
    <row r="168" spans="2:12" ht="15">
      <c r="B168" s="771" t="s">
        <v>1395</v>
      </c>
      <c r="C168" s="772"/>
      <c r="D168" s="773"/>
      <c r="E168" s="118" t="s">
        <v>1397</v>
      </c>
      <c r="F168" s="118">
        <v>5</v>
      </c>
      <c r="G168" s="118">
        <v>7</v>
      </c>
      <c r="H168" s="118" t="s">
        <v>1397</v>
      </c>
      <c r="I168" s="118"/>
      <c r="J168" s="118"/>
      <c r="K168" s="668" t="s">
        <v>1434</v>
      </c>
      <c r="L168" s="669"/>
    </row>
    <row r="169" spans="2:12" ht="15">
      <c r="B169" s="770" t="s">
        <v>1396</v>
      </c>
      <c r="C169" s="770"/>
      <c r="D169" s="770"/>
      <c r="E169" s="118">
        <v>5</v>
      </c>
      <c r="F169" s="118">
        <v>35</v>
      </c>
      <c r="G169" s="118">
        <v>46</v>
      </c>
      <c r="H169" s="118" t="s">
        <v>1397</v>
      </c>
      <c r="I169" s="118"/>
      <c r="J169" s="118"/>
      <c r="K169" s="668" t="s">
        <v>1434</v>
      </c>
      <c r="L169" s="669"/>
    </row>
    <row r="170" spans="2:12" ht="15">
      <c r="B170" s="595" t="s">
        <v>130</v>
      </c>
      <c r="C170" s="596"/>
      <c r="D170" s="597"/>
      <c r="E170" s="116">
        <v>60</v>
      </c>
      <c r="F170" s="116">
        <v>208</v>
      </c>
      <c r="G170" s="116">
        <v>581</v>
      </c>
      <c r="H170" s="116">
        <v>28</v>
      </c>
      <c r="I170" s="116">
        <v>15</v>
      </c>
      <c r="J170" s="116">
        <v>48</v>
      </c>
      <c r="K170" s="668" t="s">
        <v>1434</v>
      </c>
      <c r="L170" s="669"/>
    </row>
    <row r="172" spans="2:8" ht="15">
      <c r="B172" s="587" t="s">
        <v>1399</v>
      </c>
      <c r="C172" s="587"/>
      <c r="D172" s="587"/>
      <c r="E172" s="587"/>
      <c r="F172" s="587"/>
      <c r="G172" s="587"/>
      <c r="H172" s="587"/>
    </row>
    <row r="174" spans="2:7" ht="15">
      <c r="B174" s="588" t="s">
        <v>255</v>
      </c>
      <c r="C174" s="588" t="s">
        <v>1403</v>
      </c>
      <c r="D174" s="588"/>
      <c r="E174" s="588" t="s">
        <v>1402</v>
      </c>
      <c r="F174" s="588" t="s">
        <v>702</v>
      </c>
      <c r="G174" s="588"/>
    </row>
    <row r="175" spans="2:7" ht="15">
      <c r="B175" s="588"/>
      <c r="C175" s="116" t="s">
        <v>1400</v>
      </c>
      <c r="D175" s="116" t="s">
        <v>1401</v>
      </c>
      <c r="E175" s="588"/>
      <c r="F175" s="588"/>
      <c r="G175" s="588"/>
    </row>
    <row r="176" spans="2:7" ht="15">
      <c r="B176" s="115" t="s">
        <v>1055</v>
      </c>
      <c r="C176" s="118">
        <v>126</v>
      </c>
      <c r="D176" s="118">
        <v>18</v>
      </c>
      <c r="E176" s="118">
        <v>342</v>
      </c>
      <c r="F176" s="668" t="s">
        <v>1434</v>
      </c>
      <c r="G176" s="669"/>
    </row>
    <row r="177" spans="2:7" ht="15">
      <c r="B177" s="115" t="s">
        <v>1057</v>
      </c>
      <c r="C177" s="118">
        <v>327</v>
      </c>
      <c r="D177" s="118">
        <v>52</v>
      </c>
      <c r="E177" s="118">
        <v>702</v>
      </c>
      <c r="F177" s="668" t="s">
        <v>1434</v>
      </c>
      <c r="G177" s="669"/>
    </row>
    <row r="178" spans="2:7" ht="15">
      <c r="B178" s="115" t="s">
        <v>1052</v>
      </c>
      <c r="C178" s="118">
        <v>1442</v>
      </c>
      <c r="D178" s="118">
        <v>102</v>
      </c>
      <c r="E178" s="118">
        <v>3414</v>
      </c>
      <c r="F178" s="668" t="s">
        <v>1434</v>
      </c>
      <c r="G178" s="669"/>
    </row>
    <row r="179" spans="2:7" ht="15">
      <c r="B179" s="115" t="s">
        <v>1060</v>
      </c>
      <c r="C179" s="118">
        <v>92</v>
      </c>
      <c r="D179" s="118">
        <v>3</v>
      </c>
      <c r="E179" s="118">
        <v>202</v>
      </c>
      <c r="F179" s="668" t="s">
        <v>1434</v>
      </c>
      <c r="G179" s="669"/>
    </row>
    <row r="180" spans="2:7" ht="15">
      <c r="B180" s="115" t="s">
        <v>1062</v>
      </c>
      <c r="C180" s="118">
        <v>26</v>
      </c>
      <c r="D180" s="118">
        <v>5</v>
      </c>
      <c r="E180" s="118">
        <v>53</v>
      </c>
      <c r="F180" s="668" t="s">
        <v>1434</v>
      </c>
      <c r="G180" s="669"/>
    </row>
    <row r="181" spans="2:7" ht="15">
      <c r="B181" s="115" t="s">
        <v>1064</v>
      </c>
      <c r="C181" s="118">
        <v>76</v>
      </c>
      <c r="D181" s="118">
        <v>17</v>
      </c>
      <c r="E181" s="118">
        <v>235</v>
      </c>
      <c r="F181" s="668" t="s">
        <v>1434</v>
      </c>
      <c r="G181" s="669"/>
    </row>
    <row r="182" spans="2:7" ht="15">
      <c r="B182" s="115" t="s">
        <v>130</v>
      </c>
      <c r="C182" s="116">
        <f>SUM(C176:C181)</f>
        <v>2089</v>
      </c>
      <c r="D182" s="116">
        <f>SUM(D176:D181)</f>
        <v>197</v>
      </c>
      <c r="E182" s="116">
        <f>SUM(E176:E181)</f>
        <v>4948</v>
      </c>
      <c r="F182" s="668" t="s">
        <v>1434</v>
      </c>
      <c r="G182" s="669"/>
    </row>
    <row r="184" spans="2:6" ht="15">
      <c r="B184" s="585" t="s">
        <v>1404</v>
      </c>
      <c r="C184" s="585"/>
      <c r="D184" s="585"/>
      <c r="E184" s="585"/>
      <c r="F184" s="585"/>
    </row>
    <row r="186" spans="2:11" ht="30">
      <c r="B186" s="588" t="s">
        <v>1405</v>
      </c>
      <c r="C186" s="588"/>
      <c r="D186" s="116" t="s">
        <v>1055</v>
      </c>
      <c r="E186" s="116" t="s">
        <v>1057</v>
      </c>
      <c r="F186" s="116" t="s">
        <v>1052</v>
      </c>
      <c r="G186" s="120" t="s">
        <v>1060</v>
      </c>
      <c r="H186" s="120" t="s">
        <v>1062</v>
      </c>
      <c r="I186" s="120" t="s">
        <v>1064</v>
      </c>
      <c r="J186" s="588" t="s">
        <v>702</v>
      </c>
      <c r="K186" s="588"/>
    </row>
    <row r="187" spans="2:11" ht="15">
      <c r="B187" s="695" t="s">
        <v>1406</v>
      </c>
      <c r="C187" s="695"/>
      <c r="D187" s="118">
        <v>14</v>
      </c>
      <c r="E187" s="118">
        <v>141</v>
      </c>
      <c r="F187" s="118">
        <v>839</v>
      </c>
      <c r="G187" s="118">
        <v>99</v>
      </c>
      <c r="H187" s="118"/>
      <c r="I187" s="118">
        <v>18</v>
      </c>
      <c r="J187" s="668" t="s">
        <v>1434</v>
      </c>
      <c r="K187" s="669"/>
    </row>
    <row r="188" spans="2:11" ht="15">
      <c r="B188" s="695" t="s">
        <v>1807</v>
      </c>
      <c r="C188" s="695"/>
      <c r="D188" s="118">
        <v>195</v>
      </c>
      <c r="E188" s="118">
        <v>60</v>
      </c>
      <c r="F188" s="118">
        <v>188</v>
      </c>
      <c r="G188" s="118">
        <v>17</v>
      </c>
      <c r="H188" s="118">
        <v>3</v>
      </c>
      <c r="I188" s="118">
        <v>13</v>
      </c>
      <c r="J188" s="668" t="s">
        <v>1434</v>
      </c>
      <c r="K188" s="669"/>
    </row>
    <row r="189" spans="2:11" ht="15">
      <c r="B189" s="695" t="s">
        <v>1407</v>
      </c>
      <c r="C189" s="695"/>
      <c r="D189" s="118">
        <v>176</v>
      </c>
      <c r="E189" s="118">
        <v>531</v>
      </c>
      <c r="F189" s="118">
        <v>1061</v>
      </c>
      <c r="G189" s="118">
        <v>103</v>
      </c>
      <c r="H189" s="118">
        <v>38</v>
      </c>
      <c r="I189" s="118">
        <v>107</v>
      </c>
      <c r="J189" s="668" t="s">
        <v>1434</v>
      </c>
      <c r="K189" s="669"/>
    </row>
    <row r="190" spans="2:11" ht="15">
      <c r="B190" s="695" t="s">
        <v>1408</v>
      </c>
      <c r="C190" s="695"/>
      <c r="D190" s="118">
        <v>127</v>
      </c>
      <c r="E190" s="118">
        <v>101</v>
      </c>
      <c r="F190" s="118">
        <v>1125</v>
      </c>
      <c r="G190" s="118">
        <v>65</v>
      </c>
      <c r="H190" s="118">
        <v>6</v>
      </c>
      <c r="I190" s="118">
        <v>74</v>
      </c>
      <c r="J190" s="668" t="s">
        <v>1434</v>
      </c>
      <c r="K190" s="669"/>
    </row>
    <row r="191" spans="2:11" ht="15">
      <c r="B191" s="695" t="s">
        <v>1409</v>
      </c>
      <c r="C191" s="695"/>
      <c r="D191" s="118">
        <v>6</v>
      </c>
      <c r="E191" s="118">
        <v>37</v>
      </c>
      <c r="F191" s="118">
        <v>171</v>
      </c>
      <c r="G191" s="118">
        <v>11</v>
      </c>
      <c r="H191" s="118" t="s">
        <v>1397</v>
      </c>
      <c r="I191" s="118">
        <v>4</v>
      </c>
      <c r="J191" s="668" t="s">
        <v>1434</v>
      </c>
      <c r="K191" s="669"/>
    </row>
    <row r="192" spans="2:11" ht="15">
      <c r="B192" s="695" t="s">
        <v>1410</v>
      </c>
      <c r="C192" s="695"/>
      <c r="D192" s="118">
        <v>159</v>
      </c>
      <c r="E192" s="118">
        <v>573</v>
      </c>
      <c r="F192" s="118">
        <v>1498</v>
      </c>
      <c r="G192" s="118">
        <v>46</v>
      </c>
      <c r="H192" s="118">
        <v>125</v>
      </c>
      <c r="I192" s="118">
        <v>269</v>
      </c>
      <c r="J192" s="668" t="s">
        <v>1434</v>
      </c>
      <c r="K192" s="669"/>
    </row>
    <row r="193" spans="2:11" ht="15">
      <c r="B193" s="695" t="s">
        <v>1411</v>
      </c>
      <c r="C193" s="695"/>
      <c r="D193" s="118">
        <v>10</v>
      </c>
      <c r="E193" s="118">
        <v>226</v>
      </c>
      <c r="F193" s="118">
        <v>122</v>
      </c>
      <c r="G193" s="118">
        <v>83</v>
      </c>
      <c r="H193" s="118">
        <v>14</v>
      </c>
      <c r="I193" s="118">
        <v>46</v>
      </c>
      <c r="J193" s="668" t="s">
        <v>1434</v>
      </c>
      <c r="K193" s="669"/>
    </row>
    <row r="194" spans="2:11" ht="15">
      <c r="B194" s="695" t="s">
        <v>1412</v>
      </c>
      <c r="C194" s="695"/>
      <c r="D194" s="118">
        <v>61</v>
      </c>
      <c r="E194" s="118">
        <v>325</v>
      </c>
      <c r="F194" s="118">
        <v>783</v>
      </c>
      <c r="G194" s="118">
        <v>68</v>
      </c>
      <c r="H194" s="118">
        <v>77</v>
      </c>
      <c r="I194" s="118">
        <v>93</v>
      </c>
      <c r="J194" s="668" t="s">
        <v>1434</v>
      </c>
      <c r="K194" s="669"/>
    </row>
    <row r="195" spans="2:11" ht="15">
      <c r="B195" s="695" t="s">
        <v>130</v>
      </c>
      <c r="C195" s="695"/>
      <c r="D195" s="116">
        <f aca="true" t="shared" si="3" ref="D195:I195">SUM(D187:D194)</f>
        <v>748</v>
      </c>
      <c r="E195" s="116">
        <f t="shared" si="3"/>
        <v>1994</v>
      </c>
      <c r="F195" s="116">
        <f t="shared" si="3"/>
        <v>5787</v>
      </c>
      <c r="G195" s="116">
        <f t="shared" si="3"/>
        <v>492</v>
      </c>
      <c r="H195" s="116">
        <f t="shared" si="3"/>
        <v>263</v>
      </c>
      <c r="I195" s="116">
        <f t="shared" si="3"/>
        <v>624</v>
      </c>
      <c r="J195" s="668" t="s">
        <v>1434</v>
      </c>
      <c r="K195" s="669"/>
    </row>
    <row r="197" spans="2:6" ht="15">
      <c r="B197" s="605" t="s">
        <v>1413</v>
      </c>
      <c r="C197" s="605"/>
      <c r="D197" s="605"/>
      <c r="E197" s="605"/>
      <c r="F197" s="605"/>
    </row>
    <row r="199" spans="2:11" ht="15">
      <c r="B199" s="588" t="s">
        <v>255</v>
      </c>
      <c r="C199" s="629" t="s">
        <v>1420</v>
      </c>
      <c r="D199" s="629"/>
      <c r="E199" s="629"/>
      <c r="F199" s="629"/>
      <c r="G199" s="629"/>
      <c r="H199" s="629"/>
      <c r="I199" s="629"/>
      <c r="J199" s="588" t="s">
        <v>702</v>
      </c>
      <c r="K199" s="588"/>
    </row>
    <row r="200" spans="2:11" ht="15">
      <c r="B200" s="588"/>
      <c r="C200" s="116" t="s">
        <v>1414</v>
      </c>
      <c r="D200" s="116" t="s">
        <v>1415</v>
      </c>
      <c r="E200" s="116" t="s">
        <v>1416</v>
      </c>
      <c r="F200" s="116" t="s">
        <v>1417</v>
      </c>
      <c r="G200" s="116" t="s">
        <v>1418</v>
      </c>
      <c r="H200" s="116" t="s">
        <v>1419</v>
      </c>
      <c r="I200" s="116" t="s">
        <v>130</v>
      </c>
      <c r="J200" s="588"/>
      <c r="K200" s="588"/>
    </row>
    <row r="201" spans="2:11" ht="15">
      <c r="B201" s="115" t="s">
        <v>1055</v>
      </c>
      <c r="C201" s="118">
        <v>23</v>
      </c>
      <c r="D201" s="118">
        <v>16</v>
      </c>
      <c r="E201" s="118">
        <v>10</v>
      </c>
      <c r="F201" s="118">
        <v>5</v>
      </c>
      <c r="G201" s="118">
        <v>4</v>
      </c>
      <c r="H201" s="118">
        <v>9</v>
      </c>
      <c r="I201" s="118">
        <v>67</v>
      </c>
      <c r="J201" s="668" t="s">
        <v>1434</v>
      </c>
      <c r="K201" s="669"/>
    </row>
    <row r="202" spans="2:11" ht="15">
      <c r="B202" s="115" t="s">
        <v>1057</v>
      </c>
      <c r="C202" s="118">
        <v>75</v>
      </c>
      <c r="D202" s="118">
        <v>29</v>
      </c>
      <c r="E202" s="118">
        <v>29</v>
      </c>
      <c r="F202" s="118">
        <v>27</v>
      </c>
      <c r="G202" s="118">
        <v>25</v>
      </c>
      <c r="H202" s="118">
        <v>58</v>
      </c>
      <c r="I202" s="118">
        <v>243</v>
      </c>
      <c r="J202" s="668" t="s">
        <v>1434</v>
      </c>
      <c r="K202" s="669"/>
    </row>
    <row r="203" spans="2:11" ht="15">
      <c r="B203" s="115" t="s">
        <v>1052</v>
      </c>
      <c r="C203" s="118">
        <v>318</v>
      </c>
      <c r="D203" s="118">
        <v>190</v>
      </c>
      <c r="E203" s="118">
        <v>125</v>
      </c>
      <c r="F203" s="118">
        <v>78</v>
      </c>
      <c r="G203" s="118">
        <v>74</v>
      </c>
      <c r="H203" s="118">
        <v>258</v>
      </c>
      <c r="I203" s="118">
        <v>1043</v>
      </c>
      <c r="J203" s="668" t="s">
        <v>1434</v>
      </c>
      <c r="K203" s="669"/>
    </row>
    <row r="204" spans="2:11" ht="15">
      <c r="B204" s="115" t="s">
        <v>1060</v>
      </c>
      <c r="C204" s="118">
        <v>23</v>
      </c>
      <c r="D204" s="118">
        <v>24</v>
      </c>
      <c r="E204" s="118">
        <v>3</v>
      </c>
      <c r="F204" s="118">
        <v>3</v>
      </c>
      <c r="G204" s="118">
        <v>6</v>
      </c>
      <c r="H204" s="118">
        <v>7</v>
      </c>
      <c r="I204" s="118">
        <v>66</v>
      </c>
      <c r="J204" s="668" t="s">
        <v>1434</v>
      </c>
      <c r="K204" s="669"/>
    </row>
    <row r="205" spans="2:11" ht="15">
      <c r="B205" s="115" t="s">
        <v>1062</v>
      </c>
      <c r="C205" s="118" t="s">
        <v>1397</v>
      </c>
      <c r="D205" s="118" t="s">
        <v>1397</v>
      </c>
      <c r="E205" s="118" t="s">
        <v>1397</v>
      </c>
      <c r="F205" s="118" t="s">
        <v>1397</v>
      </c>
      <c r="G205" s="118" t="s">
        <v>1397</v>
      </c>
      <c r="H205" s="118" t="s">
        <v>1397</v>
      </c>
      <c r="I205" s="118">
        <v>8</v>
      </c>
      <c r="J205" s="668" t="s">
        <v>1434</v>
      </c>
      <c r="K205" s="669"/>
    </row>
    <row r="206" spans="2:11" ht="15">
      <c r="B206" s="115" t="s">
        <v>1064</v>
      </c>
      <c r="C206" s="118">
        <v>14</v>
      </c>
      <c r="D206" s="118">
        <v>11</v>
      </c>
      <c r="E206" s="118">
        <v>5</v>
      </c>
      <c r="F206" s="118"/>
      <c r="G206" s="118">
        <v>3</v>
      </c>
      <c r="H206" s="118">
        <v>9</v>
      </c>
      <c r="I206" s="118">
        <v>42</v>
      </c>
      <c r="J206" s="668" t="s">
        <v>1434</v>
      </c>
      <c r="K206" s="669"/>
    </row>
    <row r="207" spans="2:11" ht="15">
      <c r="B207" s="115" t="s">
        <v>130</v>
      </c>
      <c r="C207" s="118">
        <f aca="true" t="shared" si="4" ref="C207:I207">SUM(C201:C206)</f>
        <v>453</v>
      </c>
      <c r="D207" s="118">
        <f t="shared" si="4"/>
        <v>270</v>
      </c>
      <c r="E207" s="118">
        <f t="shared" si="4"/>
        <v>172</v>
      </c>
      <c r="F207" s="118">
        <f t="shared" si="4"/>
        <v>113</v>
      </c>
      <c r="G207" s="118">
        <f t="shared" si="4"/>
        <v>112</v>
      </c>
      <c r="H207" s="118">
        <f t="shared" si="4"/>
        <v>341</v>
      </c>
      <c r="I207" s="118">
        <f t="shared" si="4"/>
        <v>1469</v>
      </c>
      <c r="J207" s="668" t="s">
        <v>1434</v>
      </c>
      <c r="K207" s="669"/>
    </row>
    <row r="209" spans="2:9" ht="15">
      <c r="B209" s="585" t="s">
        <v>1436</v>
      </c>
      <c r="C209" s="585"/>
      <c r="D209" s="585"/>
      <c r="E209" s="585"/>
      <c r="F209" s="585"/>
      <c r="G209" s="585"/>
      <c r="H209" s="585"/>
      <c r="I209" s="585"/>
    </row>
    <row r="211" spans="2:4" ht="15" customHeight="1">
      <c r="B211" s="766" t="s">
        <v>1437</v>
      </c>
      <c r="C211" s="761" t="s">
        <v>1438</v>
      </c>
      <c r="D211" s="762"/>
    </row>
    <row r="212" spans="2:4" ht="34.5" customHeight="1">
      <c r="B212" s="767"/>
      <c r="C212" s="579"/>
      <c r="D212" s="763"/>
    </row>
    <row r="213" spans="2:4" ht="15">
      <c r="B213" s="767"/>
      <c r="C213" s="497" t="s">
        <v>1070</v>
      </c>
      <c r="D213" s="497"/>
    </row>
    <row r="214" spans="2:4" ht="15">
      <c r="B214" s="768"/>
      <c r="C214" s="497" t="s">
        <v>162</v>
      </c>
      <c r="D214" s="497"/>
    </row>
    <row r="215" spans="2:4" ht="15">
      <c r="B215" s="59" t="s">
        <v>1072</v>
      </c>
      <c r="C215" s="764">
        <v>36.07</v>
      </c>
      <c r="D215" s="765"/>
    </row>
    <row r="216" spans="2:4" ht="15">
      <c r="B216" s="59" t="s">
        <v>1074</v>
      </c>
      <c r="C216" s="759">
        <v>34.12</v>
      </c>
      <c r="D216" s="760"/>
    </row>
    <row r="217" spans="2:4" ht="15">
      <c r="B217" s="59" t="s">
        <v>1076</v>
      </c>
      <c r="C217" s="759">
        <v>39.45</v>
      </c>
      <c r="D217" s="760"/>
    </row>
    <row r="218" spans="2:4" ht="15">
      <c r="B218" s="59" t="s">
        <v>1078</v>
      </c>
      <c r="C218" s="759">
        <v>14.61</v>
      </c>
      <c r="D218" s="760"/>
    </row>
    <row r="219" spans="2:4" ht="15">
      <c r="B219" s="59" t="s">
        <v>1055</v>
      </c>
      <c r="C219" s="759">
        <v>18.02</v>
      </c>
      <c r="D219" s="760"/>
    </row>
    <row r="220" spans="2:4" ht="15">
      <c r="B220" s="59" t="s">
        <v>1057</v>
      </c>
      <c r="C220" s="759">
        <v>7.35</v>
      </c>
      <c r="D220" s="760"/>
    </row>
    <row r="221" spans="2:4" ht="15">
      <c r="B221" s="59" t="s">
        <v>1052</v>
      </c>
      <c r="C221" s="759">
        <v>22.95</v>
      </c>
      <c r="D221" s="760"/>
    </row>
    <row r="222" spans="2:4" ht="15">
      <c r="B222" s="59" t="s">
        <v>1060</v>
      </c>
      <c r="C222" s="759">
        <v>7.82</v>
      </c>
      <c r="D222" s="760"/>
    </row>
    <row r="223" spans="2:4" ht="15">
      <c r="B223" s="59" t="s">
        <v>1062</v>
      </c>
      <c r="C223" s="759">
        <v>8.49</v>
      </c>
      <c r="D223" s="760"/>
    </row>
    <row r="224" spans="2:4" ht="15">
      <c r="B224" s="59" t="s">
        <v>1064</v>
      </c>
      <c r="C224" s="759">
        <v>5.54</v>
      </c>
      <c r="D224" s="760"/>
    </row>
  </sheetData>
  <sheetProtection/>
  <mergeCells count="198">
    <mergeCell ref="B2:F2"/>
    <mergeCell ref="H16:L16"/>
    <mergeCell ref="C16:G16"/>
    <mergeCell ref="C15:L15"/>
    <mergeCell ref="B15:B17"/>
    <mergeCell ref="N15:N17"/>
    <mergeCell ref="M15:M17"/>
    <mergeCell ref="B13:I13"/>
    <mergeCell ref="B30:B32"/>
    <mergeCell ref="C30:L30"/>
    <mergeCell ref="M30:M32"/>
    <mergeCell ref="N30:N32"/>
    <mergeCell ref="C31:G31"/>
    <mergeCell ref="H31:L31"/>
    <mergeCell ref="B28:H28"/>
    <mergeCell ref="B43:G43"/>
    <mergeCell ref="B41:H41"/>
    <mergeCell ref="B26:H26"/>
    <mergeCell ref="B55:E55"/>
    <mergeCell ref="E48:F48"/>
    <mergeCell ref="E49:F49"/>
    <mergeCell ref="E50:F50"/>
    <mergeCell ref="E51:F51"/>
    <mergeCell ref="E52:F52"/>
    <mergeCell ref="E53:F53"/>
    <mergeCell ref="I74:J74"/>
    <mergeCell ref="I75:J75"/>
    <mergeCell ref="C45:D45"/>
    <mergeCell ref="B45:B46"/>
    <mergeCell ref="E45:F46"/>
    <mergeCell ref="E47:F47"/>
    <mergeCell ref="I76:J76"/>
    <mergeCell ref="B80:G80"/>
    <mergeCell ref="B66:G66"/>
    <mergeCell ref="B68:B69"/>
    <mergeCell ref="C68:H68"/>
    <mergeCell ref="I68:J69"/>
    <mergeCell ref="I70:J70"/>
    <mergeCell ref="I71:J71"/>
    <mergeCell ref="I72:J72"/>
    <mergeCell ref="I73:J73"/>
    <mergeCell ref="B92:H92"/>
    <mergeCell ref="B78:H78"/>
    <mergeCell ref="H87:I87"/>
    <mergeCell ref="H88:I88"/>
    <mergeCell ref="H89:I89"/>
    <mergeCell ref="H90:I90"/>
    <mergeCell ref="H82:I83"/>
    <mergeCell ref="C82:G82"/>
    <mergeCell ref="B82:B83"/>
    <mergeCell ref="H84:I84"/>
    <mergeCell ref="H85:I85"/>
    <mergeCell ref="H86:I86"/>
    <mergeCell ref="B94:E94"/>
    <mergeCell ref="B106:H106"/>
    <mergeCell ref="F102:G102"/>
    <mergeCell ref="F103:G103"/>
    <mergeCell ref="F104:G104"/>
    <mergeCell ref="C96:E96"/>
    <mergeCell ref="B96:B97"/>
    <mergeCell ref="F96:G97"/>
    <mergeCell ref="B108:H108"/>
    <mergeCell ref="B120:B121"/>
    <mergeCell ref="C120:D120"/>
    <mergeCell ref="E120:F121"/>
    <mergeCell ref="B118:H118"/>
    <mergeCell ref="F98:G98"/>
    <mergeCell ref="F99:G99"/>
    <mergeCell ref="F100:G100"/>
    <mergeCell ref="F101:G101"/>
    <mergeCell ref="B131:B132"/>
    <mergeCell ref="C131:G131"/>
    <mergeCell ref="H131:I132"/>
    <mergeCell ref="H133:I133"/>
    <mergeCell ref="B129:I129"/>
    <mergeCell ref="E122:F122"/>
    <mergeCell ref="E123:F123"/>
    <mergeCell ref="E124:F124"/>
    <mergeCell ref="E125:F125"/>
    <mergeCell ref="E126:F126"/>
    <mergeCell ref="E127:F127"/>
    <mergeCell ref="K147:L147"/>
    <mergeCell ref="K148:L148"/>
    <mergeCell ref="B146:D146"/>
    <mergeCell ref="B145:D145"/>
    <mergeCell ref="B144:D144"/>
    <mergeCell ref="B147:D147"/>
    <mergeCell ref="B148:D148"/>
    <mergeCell ref="B149:D149"/>
    <mergeCell ref="H134:I134"/>
    <mergeCell ref="H135:I135"/>
    <mergeCell ref="H136:I136"/>
    <mergeCell ref="H137:I137"/>
    <mergeCell ref="H138:I138"/>
    <mergeCell ref="H139:I139"/>
    <mergeCell ref="K161:L161"/>
    <mergeCell ref="B162:D162"/>
    <mergeCell ref="K162:L162"/>
    <mergeCell ref="K143:L143"/>
    <mergeCell ref="K144:L144"/>
    <mergeCell ref="B141:G141"/>
    <mergeCell ref="B158:D158"/>
    <mergeCell ref="K158:L158"/>
    <mergeCell ref="B159:D159"/>
    <mergeCell ref="K159:L159"/>
    <mergeCell ref="K154:L154"/>
    <mergeCell ref="B154:D154"/>
    <mergeCell ref="K149:L149"/>
    <mergeCell ref="K150:L150"/>
    <mergeCell ref="K151:L151"/>
    <mergeCell ref="K152:L152"/>
    <mergeCell ref="K153:L153"/>
    <mergeCell ref="B150:D150"/>
    <mergeCell ref="B151:D151"/>
    <mergeCell ref="B152:D152"/>
    <mergeCell ref="B153:D153"/>
    <mergeCell ref="B143:D143"/>
    <mergeCell ref="K145:L145"/>
    <mergeCell ref="K146:L146"/>
    <mergeCell ref="B170:D170"/>
    <mergeCell ref="K170:L170"/>
    <mergeCell ref="B168:D168"/>
    <mergeCell ref="K168:L168"/>
    <mergeCell ref="B156:F156"/>
    <mergeCell ref="B166:D166"/>
    <mergeCell ref="K166:L166"/>
    <mergeCell ref="C174:D174"/>
    <mergeCell ref="B174:B175"/>
    <mergeCell ref="E174:E175"/>
    <mergeCell ref="F174:G175"/>
    <mergeCell ref="B167:D167"/>
    <mergeCell ref="K167:L167"/>
    <mergeCell ref="B169:D169"/>
    <mergeCell ref="K169:L169"/>
    <mergeCell ref="B165:D165"/>
    <mergeCell ref="K165:L165"/>
    <mergeCell ref="B160:D160"/>
    <mergeCell ref="K160:L160"/>
    <mergeCell ref="B161:D161"/>
    <mergeCell ref="B163:D163"/>
    <mergeCell ref="K163:L163"/>
    <mergeCell ref="B164:D164"/>
    <mergeCell ref="K164:L164"/>
    <mergeCell ref="B195:C195"/>
    <mergeCell ref="F182:G182"/>
    <mergeCell ref="B172:H172"/>
    <mergeCell ref="B186:C186"/>
    <mergeCell ref="B187:C187"/>
    <mergeCell ref="B188:C188"/>
    <mergeCell ref="B189:C189"/>
    <mergeCell ref="F176:G176"/>
    <mergeCell ref="F177:G177"/>
    <mergeCell ref="B190:C190"/>
    <mergeCell ref="F178:G178"/>
    <mergeCell ref="F179:G179"/>
    <mergeCell ref="F180:G180"/>
    <mergeCell ref="F181:G181"/>
    <mergeCell ref="B184:F184"/>
    <mergeCell ref="J192:K192"/>
    <mergeCell ref="J193:K193"/>
    <mergeCell ref="J194:K194"/>
    <mergeCell ref="B194:C194"/>
    <mergeCell ref="B191:C191"/>
    <mergeCell ref="B192:C192"/>
    <mergeCell ref="B193:C193"/>
    <mergeCell ref="J195:K195"/>
    <mergeCell ref="J186:K186"/>
    <mergeCell ref="J187:K187"/>
    <mergeCell ref="J188:K188"/>
    <mergeCell ref="J189:K189"/>
    <mergeCell ref="J190:K190"/>
    <mergeCell ref="J191:K191"/>
    <mergeCell ref="B211:B214"/>
    <mergeCell ref="B199:B200"/>
    <mergeCell ref="J199:K200"/>
    <mergeCell ref="B197:F197"/>
    <mergeCell ref="B209:I209"/>
    <mergeCell ref="J202:K202"/>
    <mergeCell ref="J203:K203"/>
    <mergeCell ref="J204:K204"/>
    <mergeCell ref="J205:K205"/>
    <mergeCell ref="J206:K206"/>
    <mergeCell ref="J207:K207"/>
    <mergeCell ref="C199:I199"/>
    <mergeCell ref="J201:K201"/>
    <mergeCell ref="C221:D221"/>
    <mergeCell ref="C213:D213"/>
    <mergeCell ref="C214:D214"/>
    <mergeCell ref="C222:D222"/>
    <mergeCell ref="C223:D223"/>
    <mergeCell ref="C224:D224"/>
    <mergeCell ref="C211:D212"/>
    <mergeCell ref="C215:D215"/>
    <mergeCell ref="C216:D216"/>
    <mergeCell ref="C217:D217"/>
    <mergeCell ref="C218:D218"/>
    <mergeCell ref="C219:D219"/>
    <mergeCell ref="C220:D220"/>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B2:J45"/>
  <sheetViews>
    <sheetView zoomScalePageLayoutView="0" workbookViewId="0" topLeftCell="A1">
      <selection activeCell="B13" sqref="B13:G13"/>
    </sheetView>
  </sheetViews>
  <sheetFormatPr defaultColWidth="9.140625" defaultRowHeight="15"/>
  <cols>
    <col min="2" max="2" width="16.00390625" style="0" customWidth="1"/>
    <col min="3" max="3" width="12.28125" style="0" customWidth="1"/>
    <col min="4" max="4" width="10.7109375" style="0" customWidth="1"/>
    <col min="6" max="6" width="18.28125" style="0" customWidth="1"/>
    <col min="7" max="7" width="11.28125" style="0" customWidth="1"/>
    <col min="8" max="8" width="10.421875" style="0" customWidth="1"/>
  </cols>
  <sheetData>
    <row r="2" spans="2:7" ht="15">
      <c r="B2" s="605" t="s">
        <v>1439</v>
      </c>
      <c r="C2" s="605"/>
      <c r="D2" s="605"/>
      <c r="E2" s="605"/>
      <c r="F2" s="605"/>
      <c r="G2" s="605"/>
    </row>
    <row r="4" spans="2:6" ht="15">
      <c r="B4" s="116" t="s">
        <v>255</v>
      </c>
      <c r="C4" s="116" t="s">
        <v>183</v>
      </c>
      <c r="D4" s="116" t="s">
        <v>182</v>
      </c>
      <c r="E4" s="116" t="s">
        <v>130</v>
      </c>
      <c r="F4" s="116" t="s">
        <v>1820</v>
      </c>
    </row>
    <row r="5" spans="2:6" ht="15">
      <c r="B5" s="209" t="s">
        <v>1055</v>
      </c>
      <c r="C5" s="117">
        <v>286</v>
      </c>
      <c r="D5" s="117">
        <v>149</v>
      </c>
      <c r="E5" s="117">
        <v>435</v>
      </c>
      <c r="F5" s="210" t="s">
        <v>1434</v>
      </c>
    </row>
    <row r="6" spans="2:6" ht="15">
      <c r="B6" s="209" t="s">
        <v>1057</v>
      </c>
      <c r="C6" s="117">
        <v>1860</v>
      </c>
      <c r="D6" s="117">
        <v>944</v>
      </c>
      <c r="E6" s="117">
        <v>2804</v>
      </c>
      <c r="F6" s="210" t="s">
        <v>1434</v>
      </c>
    </row>
    <row r="7" spans="2:6" ht="15">
      <c r="B7" s="209" t="s">
        <v>1052</v>
      </c>
      <c r="C7" s="117">
        <v>1790</v>
      </c>
      <c r="D7" s="117">
        <v>883</v>
      </c>
      <c r="E7" s="117">
        <v>2673</v>
      </c>
      <c r="F7" s="210" t="s">
        <v>1434</v>
      </c>
    </row>
    <row r="8" spans="2:6" ht="15">
      <c r="B8" s="209" t="s">
        <v>1060</v>
      </c>
      <c r="C8" s="117">
        <v>526</v>
      </c>
      <c r="D8" s="117">
        <v>213</v>
      </c>
      <c r="E8" s="117">
        <v>739</v>
      </c>
      <c r="F8" s="210" t="s">
        <v>1434</v>
      </c>
    </row>
    <row r="9" spans="2:6" ht="15">
      <c r="B9" s="209" t="s">
        <v>1062</v>
      </c>
      <c r="C9" s="117">
        <v>172</v>
      </c>
      <c r="D9" s="117">
        <v>127</v>
      </c>
      <c r="E9" s="117">
        <v>299</v>
      </c>
      <c r="F9" s="210" t="s">
        <v>1434</v>
      </c>
    </row>
    <row r="10" spans="2:6" ht="15">
      <c r="B10" s="209" t="s">
        <v>1064</v>
      </c>
      <c r="C10" s="117">
        <v>919</v>
      </c>
      <c r="D10" s="117">
        <v>436</v>
      </c>
      <c r="E10" s="117">
        <v>1355</v>
      </c>
      <c r="F10" s="210" t="s">
        <v>1434</v>
      </c>
    </row>
    <row r="11" spans="2:6" ht="15">
      <c r="B11" s="209" t="s">
        <v>1444</v>
      </c>
      <c r="C11" s="461">
        <v>10832</v>
      </c>
      <c r="D11" s="116">
        <v>5638</v>
      </c>
      <c r="E11" s="461">
        <v>16470</v>
      </c>
      <c r="F11" s="210" t="s">
        <v>1434</v>
      </c>
    </row>
    <row r="13" spans="2:7" ht="15">
      <c r="B13" s="593" t="s">
        <v>1440</v>
      </c>
      <c r="C13" s="593"/>
      <c r="D13" s="593"/>
      <c r="E13" s="593"/>
      <c r="F13" s="593"/>
      <c r="G13" s="593"/>
    </row>
    <row r="15" spans="2:6" ht="15">
      <c r="B15" s="116" t="s">
        <v>255</v>
      </c>
      <c r="C15" s="116" t="s">
        <v>183</v>
      </c>
      <c r="D15" s="116" t="s">
        <v>182</v>
      </c>
      <c r="E15" s="116" t="s">
        <v>130</v>
      </c>
      <c r="F15" s="116" t="s">
        <v>1820</v>
      </c>
    </row>
    <row r="16" spans="2:6" ht="15">
      <c r="B16" s="209" t="s">
        <v>1055</v>
      </c>
      <c r="C16" s="463">
        <v>82</v>
      </c>
      <c r="D16" s="117">
        <v>77.1</v>
      </c>
      <c r="E16" s="463">
        <v>58</v>
      </c>
      <c r="F16" s="210" t="s">
        <v>1434</v>
      </c>
    </row>
    <row r="17" spans="2:6" ht="15">
      <c r="B17" s="209" t="s">
        <v>1057</v>
      </c>
      <c r="C17" s="463">
        <v>78.9</v>
      </c>
      <c r="D17" s="117">
        <v>73.5</v>
      </c>
      <c r="E17" s="117">
        <v>66.2</v>
      </c>
      <c r="F17" s="210" t="s">
        <v>1434</v>
      </c>
    </row>
    <row r="18" spans="2:6" ht="15">
      <c r="B18" s="209" t="s">
        <v>1052</v>
      </c>
      <c r="C18" s="463">
        <v>76.4</v>
      </c>
      <c r="D18" s="117">
        <v>67.1</v>
      </c>
      <c r="E18" s="117">
        <v>67.7</v>
      </c>
      <c r="F18" s="210" t="s">
        <v>1434</v>
      </c>
    </row>
    <row r="19" spans="2:6" ht="15">
      <c r="B19" s="209" t="s">
        <v>1060</v>
      </c>
      <c r="C19" s="463">
        <v>88.7</v>
      </c>
      <c r="D19" s="117">
        <v>90.7</v>
      </c>
      <c r="E19" s="117">
        <v>58.5</v>
      </c>
      <c r="F19" s="210" t="s">
        <v>1434</v>
      </c>
    </row>
    <row r="20" spans="2:6" ht="15">
      <c r="B20" s="209" t="s">
        <v>1062</v>
      </c>
      <c r="C20" s="463">
        <v>83.9</v>
      </c>
      <c r="D20" s="117">
        <v>75.7</v>
      </c>
      <c r="E20" s="117">
        <v>57.4</v>
      </c>
      <c r="F20" s="210" t="s">
        <v>1434</v>
      </c>
    </row>
    <row r="21" spans="2:6" ht="15">
      <c r="B21" s="209" t="s">
        <v>1064</v>
      </c>
      <c r="C21" s="463">
        <v>80.6</v>
      </c>
      <c r="D21" s="117">
        <v>84.6</v>
      </c>
      <c r="E21" s="117">
        <v>68.5</v>
      </c>
      <c r="F21" s="210" t="s">
        <v>1434</v>
      </c>
    </row>
    <row r="22" spans="2:6" ht="15">
      <c r="B22" s="209" t="s">
        <v>1444</v>
      </c>
      <c r="C22" s="462">
        <v>76.5</v>
      </c>
      <c r="D22" s="116">
        <v>77.6</v>
      </c>
      <c r="E22" s="462">
        <v>63.9</v>
      </c>
      <c r="F22" s="210" t="s">
        <v>1434</v>
      </c>
    </row>
    <row r="24" spans="2:9" ht="15">
      <c r="B24" s="593" t="s">
        <v>1442</v>
      </c>
      <c r="C24" s="593"/>
      <c r="D24" s="593"/>
      <c r="E24" s="593"/>
      <c r="F24" s="593"/>
      <c r="G24" s="593"/>
      <c r="H24" s="593"/>
      <c r="I24" s="593"/>
    </row>
    <row r="26" spans="2:10" ht="15">
      <c r="B26" s="588" t="s">
        <v>255</v>
      </c>
      <c r="C26" s="588" t="s">
        <v>1450</v>
      </c>
      <c r="D26" s="588"/>
      <c r="E26" s="588"/>
      <c r="F26" s="588"/>
      <c r="G26" s="588"/>
      <c r="H26" s="588"/>
      <c r="I26" s="588" t="s">
        <v>1820</v>
      </c>
      <c r="J26" s="588"/>
    </row>
    <row r="27" spans="2:10" ht="15">
      <c r="B27" s="588"/>
      <c r="C27" s="116" t="s">
        <v>130</v>
      </c>
      <c r="D27" s="116" t="s">
        <v>1445</v>
      </c>
      <c r="E27" s="116" t="s">
        <v>1446</v>
      </c>
      <c r="F27" s="116" t="s">
        <v>1447</v>
      </c>
      <c r="G27" s="116" t="s">
        <v>1448</v>
      </c>
      <c r="H27" s="116" t="s">
        <v>1449</v>
      </c>
      <c r="I27" s="588"/>
      <c r="J27" s="588"/>
    </row>
    <row r="28" spans="2:10" ht="15">
      <c r="B28" s="209" t="s">
        <v>1055</v>
      </c>
      <c r="C28" s="118">
        <v>25</v>
      </c>
      <c r="D28" s="118">
        <v>4</v>
      </c>
      <c r="E28" s="118"/>
      <c r="F28" s="118">
        <v>12</v>
      </c>
      <c r="G28" s="118">
        <v>9</v>
      </c>
      <c r="H28" s="118">
        <v>0</v>
      </c>
      <c r="I28" s="594" t="s">
        <v>1434</v>
      </c>
      <c r="J28" s="594"/>
    </row>
    <row r="29" spans="2:10" ht="15">
      <c r="B29" s="209" t="s">
        <v>1057</v>
      </c>
      <c r="C29" s="118">
        <v>184</v>
      </c>
      <c r="D29" s="118">
        <v>16</v>
      </c>
      <c r="E29" s="118">
        <v>6</v>
      </c>
      <c r="F29" s="118">
        <v>72</v>
      </c>
      <c r="G29" s="118">
        <v>90</v>
      </c>
      <c r="H29" s="118">
        <v>0</v>
      </c>
      <c r="I29" s="594" t="s">
        <v>1434</v>
      </c>
      <c r="J29" s="594"/>
    </row>
    <row r="30" spans="2:10" ht="15">
      <c r="B30" s="209" t="s">
        <v>1052</v>
      </c>
      <c r="C30" s="118">
        <v>272</v>
      </c>
      <c r="D30" s="118">
        <v>37</v>
      </c>
      <c r="E30" s="118">
        <v>13</v>
      </c>
      <c r="F30" s="118">
        <v>63</v>
      </c>
      <c r="G30" s="118">
        <v>159</v>
      </c>
      <c r="H30" s="118">
        <v>0</v>
      </c>
      <c r="I30" s="594" t="s">
        <v>1434</v>
      </c>
      <c r="J30" s="594"/>
    </row>
    <row r="31" spans="2:10" ht="15">
      <c r="B31" s="209" t="s">
        <v>1060</v>
      </c>
      <c r="C31" s="118">
        <v>56</v>
      </c>
      <c r="D31" s="118">
        <v>7</v>
      </c>
      <c r="E31" s="118">
        <v>4</v>
      </c>
      <c r="F31" s="118">
        <v>18</v>
      </c>
      <c r="G31" s="118">
        <v>27</v>
      </c>
      <c r="H31" s="118">
        <v>0</v>
      </c>
      <c r="I31" s="594" t="s">
        <v>1434</v>
      </c>
      <c r="J31" s="594"/>
    </row>
    <row r="32" spans="2:10" ht="15">
      <c r="B32" s="209" t="s">
        <v>1062</v>
      </c>
      <c r="C32" s="118">
        <v>11</v>
      </c>
      <c r="D32" s="118" t="s">
        <v>1397</v>
      </c>
      <c r="E32" s="118" t="s">
        <v>1397</v>
      </c>
      <c r="F32" s="118">
        <v>6</v>
      </c>
      <c r="G32" s="118" t="s">
        <v>1397</v>
      </c>
      <c r="H32" s="118">
        <v>0</v>
      </c>
      <c r="I32" s="594" t="s">
        <v>1434</v>
      </c>
      <c r="J32" s="594"/>
    </row>
    <row r="33" spans="2:10" ht="15">
      <c r="B33" s="209" t="s">
        <v>1064</v>
      </c>
      <c r="C33" s="118">
        <v>89</v>
      </c>
      <c r="D33" s="118">
        <v>9</v>
      </c>
      <c r="E33" s="118">
        <v>7</v>
      </c>
      <c r="F33" s="118">
        <v>28</v>
      </c>
      <c r="G33" s="118">
        <v>45</v>
      </c>
      <c r="H33" s="118">
        <v>0</v>
      </c>
      <c r="I33" s="594" t="s">
        <v>1434</v>
      </c>
      <c r="J33" s="594"/>
    </row>
    <row r="34" spans="2:10" ht="15">
      <c r="B34" s="209" t="s">
        <v>1444</v>
      </c>
      <c r="C34" s="118">
        <f>SUM(C28:C33)</f>
        <v>637</v>
      </c>
      <c r="D34" s="118">
        <f>SUM(D28:D33)</f>
        <v>73</v>
      </c>
      <c r="E34" s="118">
        <f>SUM(E28:E33)</f>
        <v>30</v>
      </c>
      <c r="F34" s="118">
        <f>SUM(F28:F33)</f>
        <v>199</v>
      </c>
      <c r="G34" s="118">
        <f>SUM(G28:G33)</f>
        <v>330</v>
      </c>
      <c r="H34" s="118">
        <v>0</v>
      </c>
      <c r="I34" s="594" t="s">
        <v>1434</v>
      </c>
      <c r="J34" s="594"/>
    </row>
    <row r="36" spans="2:9" ht="15">
      <c r="B36" s="593" t="s">
        <v>1451</v>
      </c>
      <c r="C36" s="593"/>
      <c r="D36" s="593"/>
      <c r="E36" s="593"/>
      <c r="F36" s="593"/>
      <c r="G36" s="593"/>
      <c r="H36" s="593"/>
      <c r="I36" s="593"/>
    </row>
    <row r="38" spans="2:9" ht="30">
      <c r="B38" s="116" t="s">
        <v>255</v>
      </c>
      <c r="C38" s="120" t="s">
        <v>1452</v>
      </c>
      <c r="D38" s="588" t="s">
        <v>1453</v>
      </c>
      <c r="E38" s="588"/>
      <c r="F38" s="588"/>
      <c r="G38" s="588"/>
      <c r="H38" s="588" t="s">
        <v>1820</v>
      </c>
      <c r="I38" s="588"/>
    </row>
    <row r="39" spans="2:9" ht="15">
      <c r="B39" s="209" t="s">
        <v>1055</v>
      </c>
      <c r="C39" s="118">
        <v>0</v>
      </c>
      <c r="D39" s="586"/>
      <c r="E39" s="586"/>
      <c r="F39" s="586"/>
      <c r="G39" s="586"/>
      <c r="H39" s="586" t="s">
        <v>1434</v>
      </c>
      <c r="I39" s="586"/>
    </row>
    <row r="40" spans="2:9" ht="30" customHeight="1">
      <c r="B40" s="209" t="s">
        <v>1057</v>
      </c>
      <c r="C40" s="118">
        <v>6</v>
      </c>
      <c r="D40" s="777" t="s">
        <v>1454</v>
      </c>
      <c r="E40" s="777"/>
      <c r="F40" s="777"/>
      <c r="G40" s="777"/>
      <c r="H40" s="586" t="s">
        <v>1434</v>
      </c>
      <c r="I40" s="586"/>
    </row>
    <row r="41" spans="2:9" ht="45" customHeight="1">
      <c r="B41" s="209" t="s">
        <v>1052</v>
      </c>
      <c r="C41" s="118">
        <v>13</v>
      </c>
      <c r="D41" s="777" t="s">
        <v>1455</v>
      </c>
      <c r="E41" s="777"/>
      <c r="F41" s="777"/>
      <c r="G41" s="777"/>
      <c r="H41" s="586" t="s">
        <v>1434</v>
      </c>
      <c r="I41" s="586"/>
    </row>
    <row r="42" spans="2:9" ht="30" customHeight="1">
      <c r="B42" s="209" t="s">
        <v>1060</v>
      </c>
      <c r="C42" s="118">
        <v>4</v>
      </c>
      <c r="D42" s="777" t="s">
        <v>1456</v>
      </c>
      <c r="E42" s="777"/>
      <c r="F42" s="777"/>
      <c r="G42" s="777"/>
      <c r="H42" s="586" t="s">
        <v>1434</v>
      </c>
      <c r="I42" s="586"/>
    </row>
    <row r="43" spans="2:9" ht="32.25" customHeight="1">
      <c r="B43" s="209" t="s">
        <v>1062</v>
      </c>
      <c r="C43" s="118" t="s">
        <v>1397</v>
      </c>
      <c r="D43" s="777" t="s">
        <v>1457</v>
      </c>
      <c r="E43" s="777"/>
      <c r="F43" s="777"/>
      <c r="G43" s="777"/>
      <c r="H43" s="586" t="s">
        <v>1434</v>
      </c>
      <c r="I43" s="586"/>
    </row>
    <row r="44" spans="2:9" ht="30.75" customHeight="1">
      <c r="B44" s="209" t="s">
        <v>1064</v>
      </c>
      <c r="C44" s="118">
        <v>7</v>
      </c>
      <c r="D44" s="769" t="s">
        <v>1457</v>
      </c>
      <c r="E44" s="769"/>
      <c r="F44" s="769"/>
      <c r="G44" s="769"/>
      <c r="H44" s="586" t="s">
        <v>1434</v>
      </c>
      <c r="I44" s="586"/>
    </row>
    <row r="45" spans="8:9" ht="15">
      <c r="H45" s="778"/>
      <c r="I45" s="778"/>
    </row>
  </sheetData>
  <sheetProtection/>
  <mergeCells count="29">
    <mergeCell ref="I34:J34"/>
    <mergeCell ref="B2:G2"/>
    <mergeCell ref="B13:G13"/>
    <mergeCell ref="C26:H26"/>
    <mergeCell ref="I26:J27"/>
    <mergeCell ref="I28:J28"/>
    <mergeCell ref="B26:B27"/>
    <mergeCell ref="B24:I24"/>
    <mergeCell ref="I29:J29"/>
    <mergeCell ref="I30:J30"/>
    <mergeCell ref="I31:J31"/>
    <mergeCell ref="I32:J32"/>
    <mergeCell ref="I33:J33"/>
    <mergeCell ref="H45:I45"/>
    <mergeCell ref="H38:I38"/>
    <mergeCell ref="H39:I39"/>
    <mergeCell ref="B36:I36"/>
    <mergeCell ref="H40:I40"/>
    <mergeCell ref="H41:I41"/>
    <mergeCell ref="H42:I42"/>
    <mergeCell ref="H43:I43"/>
    <mergeCell ref="H44:I44"/>
    <mergeCell ref="D40:G40"/>
    <mergeCell ref="D41:G41"/>
    <mergeCell ref="D38:G38"/>
    <mergeCell ref="D42:G42"/>
    <mergeCell ref="D43:G43"/>
    <mergeCell ref="D44:G44"/>
    <mergeCell ref="D39:G3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3:E23"/>
  <sheetViews>
    <sheetView zoomScalePageLayoutView="0" workbookViewId="0" topLeftCell="A1">
      <selection activeCell="F16" sqref="F16"/>
    </sheetView>
  </sheetViews>
  <sheetFormatPr defaultColWidth="9.140625" defaultRowHeight="15"/>
  <cols>
    <col min="2" max="2" width="15.57421875" style="0" customWidth="1"/>
  </cols>
  <sheetData>
    <row r="3" spans="2:4" ht="15">
      <c r="B3" s="587" t="s">
        <v>762</v>
      </c>
      <c r="C3" s="587"/>
      <c r="D3" s="587"/>
    </row>
    <row r="5" spans="3:5" ht="15">
      <c r="C5" s="116" t="s">
        <v>963</v>
      </c>
      <c r="D5" s="116" t="s">
        <v>763</v>
      </c>
      <c r="E5" s="116" t="s">
        <v>965</v>
      </c>
    </row>
    <row r="6" spans="2:5" ht="15">
      <c r="B6" s="115" t="s">
        <v>1055</v>
      </c>
      <c r="C6" s="118"/>
      <c r="D6" s="118"/>
      <c r="E6" s="118"/>
    </row>
    <row r="7" spans="2:5" ht="15">
      <c r="B7" s="115" t="s">
        <v>1057</v>
      </c>
      <c r="C7" s="118"/>
      <c r="D7" s="118"/>
      <c r="E7" s="118"/>
    </row>
    <row r="8" spans="2:5" ht="15">
      <c r="B8" s="115" t="s">
        <v>1052</v>
      </c>
      <c r="C8" s="118"/>
      <c r="D8" s="118"/>
      <c r="E8" s="118"/>
    </row>
    <row r="9" spans="2:5" ht="15">
      <c r="B9" s="115" t="s">
        <v>1060</v>
      </c>
      <c r="C9" s="118"/>
      <c r="D9" s="118"/>
      <c r="E9" s="118"/>
    </row>
    <row r="10" spans="2:5" ht="15">
      <c r="B10" s="115" t="s">
        <v>1062</v>
      </c>
      <c r="C10" s="118"/>
      <c r="D10" s="118"/>
      <c r="E10" s="118"/>
    </row>
    <row r="11" spans="2:5" ht="15">
      <c r="B11" s="115" t="s">
        <v>1064</v>
      </c>
      <c r="C11" s="118">
        <v>1</v>
      </c>
      <c r="D11" s="118">
        <v>1</v>
      </c>
      <c r="E11" s="118">
        <v>0</v>
      </c>
    </row>
    <row r="12" spans="2:5" ht="15">
      <c r="B12" s="115" t="s">
        <v>130</v>
      </c>
      <c r="C12" s="118"/>
      <c r="D12" s="118"/>
      <c r="E12" s="118"/>
    </row>
    <row r="14" spans="2:5" ht="15">
      <c r="B14" s="585" t="s">
        <v>764</v>
      </c>
      <c r="C14" s="585"/>
      <c r="D14" s="585"/>
      <c r="E14" s="585"/>
    </row>
    <row r="16" spans="3:5" ht="15">
      <c r="C16" s="116" t="s">
        <v>967</v>
      </c>
      <c r="D16" s="116" t="s">
        <v>968</v>
      </c>
      <c r="E16" s="116"/>
    </row>
    <row r="17" spans="2:5" ht="15">
      <c r="B17" s="115" t="s">
        <v>1055</v>
      </c>
      <c r="C17" s="118"/>
      <c r="D17" s="118"/>
      <c r="E17" s="118"/>
    </row>
    <row r="18" spans="2:5" ht="15">
      <c r="B18" s="115" t="s">
        <v>1057</v>
      </c>
      <c r="C18" s="118"/>
      <c r="D18" s="118"/>
      <c r="E18" s="118"/>
    </row>
    <row r="19" spans="2:5" ht="15">
      <c r="B19" s="115" t="s">
        <v>1052</v>
      </c>
      <c r="C19" s="118"/>
      <c r="D19" s="118"/>
      <c r="E19" s="118"/>
    </row>
    <row r="20" spans="2:5" ht="15">
      <c r="B20" s="115" t="s">
        <v>1060</v>
      </c>
      <c r="C20" s="118"/>
      <c r="D20" s="118"/>
      <c r="E20" s="118"/>
    </row>
    <row r="21" spans="2:5" ht="15">
      <c r="B21" s="115" t="s">
        <v>1062</v>
      </c>
      <c r="C21" s="118"/>
      <c r="D21" s="118"/>
      <c r="E21" s="118"/>
    </row>
    <row r="22" spans="2:5" ht="15">
      <c r="B22" s="115" t="s">
        <v>1064</v>
      </c>
      <c r="C22" s="118">
        <v>0</v>
      </c>
      <c r="D22" s="118">
        <v>2</v>
      </c>
      <c r="E22" s="118"/>
    </row>
    <row r="23" spans="2:5" ht="15">
      <c r="B23" s="115" t="s">
        <v>130</v>
      </c>
      <c r="C23" s="118"/>
      <c r="D23" s="118"/>
      <c r="E23" s="118"/>
    </row>
  </sheetData>
  <sheetProtection/>
  <mergeCells count="2">
    <mergeCell ref="B14:E14"/>
    <mergeCell ref="B3:D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DN212"/>
  <sheetViews>
    <sheetView zoomScalePageLayoutView="0" workbookViewId="0" topLeftCell="A88">
      <selection activeCell="A121" sqref="A121:IV122"/>
    </sheetView>
  </sheetViews>
  <sheetFormatPr defaultColWidth="9.140625" defaultRowHeight="15"/>
  <sheetData>
    <row r="2" ht="15">
      <c r="B2" s="46" t="s">
        <v>944</v>
      </c>
    </row>
    <row r="4" spans="2:9" ht="15" customHeight="1">
      <c r="B4" s="498" t="s">
        <v>1049</v>
      </c>
      <c r="C4" s="499" t="s">
        <v>945</v>
      </c>
      <c r="D4" s="498" t="s">
        <v>946</v>
      </c>
      <c r="E4" s="498"/>
      <c r="F4" s="498"/>
      <c r="G4" s="498"/>
      <c r="H4" s="498"/>
      <c r="I4" s="498"/>
    </row>
    <row r="5" spans="2:9" ht="15">
      <c r="B5" s="498"/>
      <c r="C5" s="503"/>
      <c r="D5" s="498" t="s">
        <v>119</v>
      </c>
      <c r="E5" s="498"/>
      <c r="F5" s="498"/>
      <c r="G5" s="498"/>
      <c r="H5" s="498"/>
      <c r="I5" s="498"/>
    </row>
    <row r="6" spans="2:9" ht="15">
      <c r="B6" s="498"/>
      <c r="C6" s="503"/>
      <c r="D6" s="498" t="s">
        <v>120</v>
      </c>
      <c r="E6" s="498"/>
      <c r="F6" s="498" t="s">
        <v>128</v>
      </c>
      <c r="G6" s="498"/>
      <c r="H6" s="498" t="s">
        <v>129</v>
      </c>
      <c r="I6" s="498"/>
    </row>
    <row r="7" spans="2:9" ht="15">
      <c r="B7" s="498"/>
      <c r="C7" s="503"/>
      <c r="D7" s="498" t="s">
        <v>141</v>
      </c>
      <c r="E7" s="498"/>
      <c r="F7" s="498"/>
      <c r="G7" s="498"/>
      <c r="H7" s="498"/>
      <c r="I7" s="498"/>
    </row>
    <row r="8" spans="2:9" ht="15">
      <c r="B8" s="498"/>
      <c r="C8" s="503"/>
      <c r="D8" s="498" t="s">
        <v>130</v>
      </c>
      <c r="E8" s="498"/>
      <c r="F8" s="498"/>
      <c r="G8" s="498"/>
      <c r="H8" s="498"/>
      <c r="I8" s="498"/>
    </row>
    <row r="9" spans="2:9" ht="15.75" thickBot="1">
      <c r="B9" s="499"/>
      <c r="C9" s="503"/>
      <c r="D9" s="499" t="s">
        <v>1071</v>
      </c>
      <c r="E9" s="499"/>
      <c r="F9" s="499" t="s">
        <v>1071</v>
      </c>
      <c r="G9" s="499"/>
      <c r="H9" s="499" t="s">
        <v>1071</v>
      </c>
      <c r="I9" s="499"/>
    </row>
    <row r="10" spans="2:9" ht="15">
      <c r="B10" s="500" t="s">
        <v>1070</v>
      </c>
      <c r="C10" s="429" t="s">
        <v>1072</v>
      </c>
      <c r="D10" s="430">
        <v>10374822</v>
      </c>
      <c r="E10" s="431" t="s">
        <v>1054</v>
      </c>
      <c r="F10" s="430">
        <v>4923666</v>
      </c>
      <c r="G10" s="431" t="s">
        <v>1054</v>
      </c>
      <c r="H10" s="430">
        <v>5451156</v>
      </c>
      <c r="I10" s="432" t="s">
        <v>1054</v>
      </c>
    </row>
    <row r="11" spans="2:9" ht="15">
      <c r="B11" s="501"/>
      <c r="C11" s="377" t="s">
        <v>1074</v>
      </c>
      <c r="D11" s="381">
        <v>9869783</v>
      </c>
      <c r="E11" s="380" t="s">
        <v>1054</v>
      </c>
      <c r="F11" s="381">
        <v>4681840</v>
      </c>
      <c r="G11" s="380" t="s">
        <v>1054</v>
      </c>
      <c r="H11" s="381">
        <v>5187943</v>
      </c>
      <c r="I11" s="433" t="s">
        <v>1054</v>
      </c>
    </row>
    <row r="12" spans="2:9" ht="15">
      <c r="B12" s="501"/>
      <c r="C12" s="377" t="s">
        <v>1076</v>
      </c>
      <c r="D12" s="381">
        <v>3621785</v>
      </c>
      <c r="E12" s="380" t="s">
        <v>1054</v>
      </c>
      <c r="F12" s="381">
        <v>1720635</v>
      </c>
      <c r="G12" s="380" t="s">
        <v>1054</v>
      </c>
      <c r="H12" s="381">
        <v>1901150</v>
      </c>
      <c r="I12" s="433" t="s">
        <v>1054</v>
      </c>
    </row>
    <row r="13" spans="2:9" ht="15">
      <c r="B13" s="501"/>
      <c r="C13" s="377" t="s">
        <v>1078</v>
      </c>
      <c r="D13" s="381">
        <v>407420</v>
      </c>
      <c r="E13" s="380" t="s">
        <v>1054</v>
      </c>
      <c r="F13" s="381">
        <v>194317</v>
      </c>
      <c r="G13" s="380" t="s">
        <v>1054</v>
      </c>
      <c r="H13" s="381">
        <v>213103</v>
      </c>
      <c r="I13" s="433" t="s">
        <v>1054</v>
      </c>
    </row>
    <row r="14" spans="2:9" ht="15">
      <c r="B14" s="501"/>
      <c r="C14" s="377" t="s">
        <v>1055</v>
      </c>
      <c r="D14" s="381">
        <v>18417</v>
      </c>
      <c r="E14" s="380" t="s">
        <v>1054</v>
      </c>
      <c r="F14" s="381">
        <v>8891</v>
      </c>
      <c r="G14" s="380" t="s">
        <v>1054</v>
      </c>
      <c r="H14" s="381">
        <v>9526</v>
      </c>
      <c r="I14" s="433" t="s">
        <v>1054</v>
      </c>
    </row>
    <row r="15" spans="2:9" ht="15">
      <c r="B15" s="501"/>
      <c r="C15" s="377" t="s">
        <v>1057</v>
      </c>
      <c r="D15" s="381">
        <v>119011</v>
      </c>
      <c r="E15" s="380" t="s">
        <v>1054</v>
      </c>
      <c r="F15" s="381">
        <v>57137</v>
      </c>
      <c r="G15" s="380" t="s">
        <v>1054</v>
      </c>
      <c r="H15" s="381">
        <v>61874</v>
      </c>
      <c r="I15" s="433" t="s">
        <v>1054</v>
      </c>
    </row>
    <row r="16" spans="2:9" ht="15">
      <c r="B16" s="501"/>
      <c r="C16" s="377" t="s">
        <v>1052</v>
      </c>
      <c r="D16" s="381">
        <v>181553</v>
      </c>
      <c r="E16" s="380" t="s">
        <v>1054</v>
      </c>
      <c r="F16" s="381">
        <v>86077</v>
      </c>
      <c r="G16" s="380" t="s">
        <v>1054</v>
      </c>
      <c r="H16" s="381">
        <v>95476</v>
      </c>
      <c r="I16" s="433" t="s">
        <v>1054</v>
      </c>
    </row>
    <row r="17" spans="2:9" ht="15">
      <c r="B17" s="501"/>
      <c r="C17" s="377" t="s">
        <v>1060</v>
      </c>
      <c r="D17" s="381">
        <v>34125</v>
      </c>
      <c r="E17" s="380" t="s">
        <v>1054</v>
      </c>
      <c r="F17" s="381">
        <v>16183</v>
      </c>
      <c r="G17" s="380" t="s">
        <v>1054</v>
      </c>
      <c r="H17" s="381">
        <v>17942</v>
      </c>
      <c r="I17" s="433" t="s">
        <v>1054</v>
      </c>
    </row>
    <row r="18" spans="2:9" ht="15">
      <c r="B18" s="501"/>
      <c r="C18" s="377" t="s">
        <v>1062</v>
      </c>
      <c r="D18" s="381">
        <v>6768</v>
      </c>
      <c r="E18" s="380" t="s">
        <v>1054</v>
      </c>
      <c r="F18" s="381">
        <v>3235</v>
      </c>
      <c r="G18" s="380" t="s">
        <v>1054</v>
      </c>
      <c r="H18" s="381">
        <v>3533</v>
      </c>
      <c r="I18" s="433" t="s">
        <v>1054</v>
      </c>
    </row>
    <row r="19" spans="2:9" ht="15.75" thickBot="1">
      <c r="B19" s="502"/>
      <c r="C19" s="434" t="s">
        <v>1064</v>
      </c>
      <c r="D19" s="435">
        <v>47546</v>
      </c>
      <c r="E19" s="436" t="s">
        <v>1054</v>
      </c>
      <c r="F19" s="435">
        <v>22794</v>
      </c>
      <c r="G19" s="436" t="s">
        <v>1054</v>
      </c>
      <c r="H19" s="435">
        <v>24752</v>
      </c>
      <c r="I19" s="437" t="s">
        <v>1054</v>
      </c>
    </row>
    <row r="20" spans="2:9" ht="15">
      <c r="B20" s="500" t="s">
        <v>118</v>
      </c>
      <c r="C20" s="429" t="s">
        <v>1072</v>
      </c>
      <c r="D20" s="430">
        <v>10542398</v>
      </c>
      <c r="E20" s="431" t="s">
        <v>1054</v>
      </c>
      <c r="F20" s="430">
        <v>5030437</v>
      </c>
      <c r="G20" s="431" t="s">
        <v>1054</v>
      </c>
      <c r="H20" s="430">
        <v>5511961</v>
      </c>
      <c r="I20" s="432" t="s">
        <v>1054</v>
      </c>
    </row>
    <row r="21" spans="2:9" ht="15">
      <c r="B21" s="501"/>
      <c r="C21" s="377" t="s">
        <v>1074</v>
      </c>
      <c r="D21" s="381">
        <v>10030968</v>
      </c>
      <c r="E21" s="380" t="s">
        <v>1054</v>
      </c>
      <c r="F21" s="381">
        <v>4784990</v>
      </c>
      <c r="G21" s="380" t="s">
        <v>1054</v>
      </c>
      <c r="H21" s="381">
        <v>5245978</v>
      </c>
      <c r="I21" s="433" t="s">
        <v>1054</v>
      </c>
    </row>
    <row r="22" spans="2:9" ht="15">
      <c r="B22" s="501"/>
      <c r="C22" s="377" t="s">
        <v>1076</v>
      </c>
      <c r="D22" s="381">
        <v>3687224</v>
      </c>
      <c r="E22" s="380" t="s">
        <v>1054</v>
      </c>
      <c r="F22" s="381">
        <v>1763848</v>
      </c>
      <c r="G22" s="380" t="s">
        <v>1054</v>
      </c>
      <c r="H22" s="381">
        <v>1923376</v>
      </c>
      <c r="I22" s="433" t="s">
        <v>1054</v>
      </c>
    </row>
    <row r="23" spans="2:9" ht="15">
      <c r="B23" s="501"/>
      <c r="C23" s="377" t="s">
        <v>1078</v>
      </c>
      <c r="D23" s="381">
        <v>411028</v>
      </c>
      <c r="E23" s="380" t="s">
        <v>1054</v>
      </c>
      <c r="F23" s="381">
        <v>197173</v>
      </c>
      <c r="G23" s="380" t="s">
        <v>1054</v>
      </c>
      <c r="H23" s="381">
        <v>213855</v>
      </c>
      <c r="I23" s="433" t="s">
        <v>1054</v>
      </c>
    </row>
    <row r="24" spans="2:9" ht="15">
      <c r="B24" s="501"/>
      <c r="C24" s="377" t="s">
        <v>1055</v>
      </c>
      <c r="D24" s="381">
        <v>18830</v>
      </c>
      <c r="E24" s="380" t="s">
        <v>1054</v>
      </c>
      <c r="F24" s="381">
        <v>9110</v>
      </c>
      <c r="G24" s="380" t="s">
        <v>1054</v>
      </c>
      <c r="H24" s="381">
        <v>9720</v>
      </c>
      <c r="I24" s="433" t="s">
        <v>1054</v>
      </c>
    </row>
    <row r="25" spans="2:9" ht="15">
      <c r="B25" s="501"/>
      <c r="C25" s="377" t="s">
        <v>1057</v>
      </c>
      <c r="D25" s="381">
        <v>120515</v>
      </c>
      <c r="E25" s="380" t="s">
        <v>1054</v>
      </c>
      <c r="F25" s="381">
        <v>58281</v>
      </c>
      <c r="G25" s="380" t="s">
        <v>1054</v>
      </c>
      <c r="H25" s="381">
        <v>62234</v>
      </c>
      <c r="I25" s="433" t="s">
        <v>1054</v>
      </c>
    </row>
    <row r="26" spans="2:9" ht="15">
      <c r="B26" s="501"/>
      <c r="C26" s="377" t="s">
        <v>1052</v>
      </c>
      <c r="D26" s="381">
        <v>182176</v>
      </c>
      <c r="E26" s="380" t="s">
        <v>1054</v>
      </c>
      <c r="F26" s="381">
        <v>86986</v>
      </c>
      <c r="G26" s="380" t="s">
        <v>1054</v>
      </c>
      <c r="H26" s="381">
        <v>95190</v>
      </c>
      <c r="I26" s="433" t="s">
        <v>1054</v>
      </c>
    </row>
    <row r="27" spans="2:9" ht="15">
      <c r="B27" s="501"/>
      <c r="C27" s="377" t="s">
        <v>1060</v>
      </c>
      <c r="D27" s="381">
        <v>34371</v>
      </c>
      <c r="E27" s="380" t="s">
        <v>1054</v>
      </c>
      <c r="F27" s="381">
        <v>16345</v>
      </c>
      <c r="G27" s="380" t="s">
        <v>1054</v>
      </c>
      <c r="H27" s="381">
        <v>18026</v>
      </c>
      <c r="I27" s="433" t="s">
        <v>1054</v>
      </c>
    </row>
    <row r="28" spans="2:9" ht="15">
      <c r="B28" s="501"/>
      <c r="C28" s="377" t="s">
        <v>1062</v>
      </c>
      <c r="D28" s="381">
        <v>7141</v>
      </c>
      <c r="E28" s="380" t="s">
        <v>1054</v>
      </c>
      <c r="F28" s="381">
        <v>3422</v>
      </c>
      <c r="G28" s="380" t="s">
        <v>1054</v>
      </c>
      <c r="H28" s="381">
        <v>3719</v>
      </c>
      <c r="I28" s="433" t="s">
        <v>1054</v>
      </c>
    </row>
    <row r="29" spans="2:9" ht="15.75" thickBot="1">
      <c r="B29" s="502"/>
      <c r="C29" s="434" t="s">
        <v>1064</v>
      </c>
      <c r="D29" s="435">
        <v>47995</v>
      </c>
      <c r="E29" s="436" t="s">
        <v>1054</v>
      </c>
      <c r="F29" s="435">
        <v>23029</v>
      </c>
      <c r="G29" s="436" t="s">
        <v>1054</v>
      </c>
      <c r="H29" s="435">
        <v>24966</v>
      </c>
      <c r="I29" s="437" t="s">
        <v>1054</v>
      </c>
    </row>
    <row r="31" ht="15">
      <c r="B31" s="46" t="s">
        <v>948</v>
      </c>
    </row>
    <row r="33" spans="2:118" ht="15">
      <c r="B33" s="497" t="s">
        <v>1049</v>
      </c>
      <c r="C33" s="497" t="s">
        <v>945</v>
      </c>
      <c r="D33" s="497"/>
      <c r="E33" s="497" t="s">
        <v>946</v>
      </c>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c r="AI33" s="497"/>
      <c r="AJ33" s="497"/>
      <c r="AK33" s="49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c r="BT33" s="497"/>
      <c r="BU33" s="497"/>
      <c r="BV33" s="497"/>
      <c r="BW33" s="497"/>
      <c r="BX33" s="497"/>
      <c r="BY33" s="497"/>
      <c r="BZ33" s="497"/>
      <c r="CA33" s="497"/>
      <c r="CB33" s="497"/>
      <c r="CC33" s="497"/>
      <c r="CD33" s="497"/>
      <c r="CE33" s="497"/>
      <c r="CF33" s="497"/>
      <c r="CG33" s="497"/>
      <c r="CH33" s="497"/>
      <c r="CI33" s="497"/>
      <c r="CJ33" s="497"/>
      <c r="CK33" s="497"/>
      <c r="CL33" s="497"/>
      <c r="CM33" s="497"/>
      <c r="CN33" s="497"/>
      <c r="CO33" s="497"/>
      <c r="CP33" s="497"/>
      <c r="CQ33" s="497"/>
      <c r="CR33" s="497"/>
      <c r="CS33" s="497"/>
      <c r="CT33" s="497"/>
      <c r="CU33" s="497"/>
      <c r="CV33" s="497"/>
      <c r="CW33" s="497"/>
      <c r="CX33" s="497"/>
      <c r="CY33" s="497"/>
      <c r="CZ33" s="497"/>
      <c r="DA33" s="497"/>
      <c r="DB33" s="497"/>
      <c r="DC33" s="497"/>
      <c r="DD33" s="497"/>
      <c r="DE33" s="497"/>
      <c r="DF33" s="497"/>
      <c r="DG33" s="497"/>
      <c r="DH33" s="497"/>
      <c r="DI33" s="497"/>
      <c r="DJ33" s="497"/>
      <c r="DK33" s="497"/>
      <c r="DL33" s="497"/>
      <c r="DM33" s="497"/>
      <c r="DN33" s="497"/>
    </row>
    <row r="34" spans="2:118" ht="15">
      <c r="B34" s="497"/>
      <c r="C34" s="497"/>
      <c r="D34" s="497"/>
      <c r="E34" s="497" t="s">
        <v>119</v>
      </c>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c r="BT34" s="497"/>
      <c r="BU34" s="497"/>
      <c r="BV34" s="497"/>
      <c r="BW34" s="497"/>
      <c r="BX34" s="497"/>
      <c r="BY34" s="497"/>
      <c r="BZ34" s="497"/>
      <c r="CA34" s="497"/>
      <c r="CB34" s="497"/>
      <c r="CC34" s="497"/>
      <c r="CD34" s="497"/>
      <c r="CE34" s="497"/>
      <c r="CF34" s="497"/>
      <c r="CG34" s="497"/>
      <c r="CH34" s="497"/>
      <c r="CI34" s="497"/>
      <c r="CJ34" s="497"/>
      <c r="CK34" s="497"/>
      <c r="CL34" s="497"/>
      <c r="CM34" s="497"/>
      <c r="CN34" s="497"/>
      <c r="CO34" s="497"/>
      <c r="CP34" s="497"/>
      <c r="CQ34" s="497"/>
      <c r="CR34" s="497"/>
      <c r="CS34" s="497"/>
      <c r="CT34" s="497"/>
      <c r="CU34" s="497"/>
      <c r="CV34" s="497"/>
      <c r="CW34" s="497"/>
      <c r="CX34" s="497"/>
      <c r="CY34" s="497"/>
      <c r="CZ34" s="497"/>
      <c r="DA34" s="497"/>
      <c r="DB34" s="497"/>
      <c r="DC34" s="497"/>
      <c r="DD34" s="497"/>
      <c r="DE34" s="497"/>
      <c r="DF34" s="497"/>
      <c r="DG34" s="497"/>
      <c r="DH34" s="497"/>
      <c r="DI34" s="497"/>
      <c r="DJ34" s="497"/>
      <c r="DK34" s="497"/>
      <c r="DL34" s="497"/>
      <c r="DM34" s="497"/>
      <c r="DN34" s="497"/>
    </row>
    <row r="35" spans="2:118" ht="15">
      <c r="B35" s="497"/>
      <c r="C35" s="497"/>
      <c r="D35" s="497"/>
      <c r="E35" s="497" t="s">
        <v>120</v>
      </c>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497"/>
      <c r="AL35" s="497"/>
      <c r="AM35" s="497"/>
      <c r="AN35" s="497"/>
      <c r="AO35" s="497"/>
      <c r="AP35" s="497"/>
      <c r="AQ35" s="497" t="s">
        <v>128</v>
      </c>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c r="BT35" s="497"/>
      <c r="BU35" s="497"/>
      <c r="BV35" s="497"/>
      <c r="BW35" s="497"/>
      <c r="BX35" s="497"/>
      <c r="BY35" s="497"/>
      <c r="BZ35" s="497"/>
      <c r="CA35" s="497"/>
      <c r="CB35" s="497"/>
      <c r="CC35" s="497" t="s">
        <v>129</v>
      </c>
      <c r="CD35" s="497"/>
      <c r="CE35" s="497"/>
      <c r="CF35" s="497"/>
      <c r="CG35" s="497"/>
      <c r="CH35" s="497"/>
      <c r="CI35" s="497"/>
      <c r="CJ35" s="497"/>
      <c r="CK35" s="497"/>
      <c r="CL35" s="497"/>
      <c r="CM35" s="497"/>
      <c r="CN35" s="497"/>
      <c r="CO35" s="497"/>
      <c r="CP35" s="497"/>
      <c r="CQ35" s="497"/>
      <c r="CR35" s="497"/>
      <c r="CS35" s="497"/>
      <c r="CT35" s="497"/>
      <c r="CU35" s="497"/>
      <c r="CV35" s="497"/>
      <c r="CW35" s="497"/>
      <c r="CX35" s="497"/>
      <c r="CY35" s="497"/>
      <c r="CZ35" s="497"/>
      <c r="DA35" s="497"/>
      <c r="DB35" s="497"/>
      <c r="DC35" s="497"/>
      <c r="DD35" s="497"/>
      <c r="DE35" s="497"/>
      <c r="DF35" s="497"/>
      <c r="DG35" s="497"/>
      <c r="DH35" s="497"/>
      <c r="DI35" s="497"/>
      <c r="DJ35" s="497"/>
      <c r="DK35" s="497"/>
      <c r="DL35" s="497"/>
      <c r="DM35" s="497"/>
      <c r="DN35" s="497"/>
    </row>
    <row r="36" spans="2:118" ht="15">
      <c r="B36" s="497"/>
      <c r="C36" s="497"/>
      <c r="D36" s="497"/>
      <c r="E36" s="497" t="s">
        <v>141</v>
      </c>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c r="BT36" s="497"/>
      <c r="BU36" s="497"/>
      <c r="BV36" s="497"/>
      <c r="BW36" s="497"/>
      <c r="BX36" s="497"/>
      <c r="BY36" s="497"/>
      <c r="BZ36" s="497"/>
      <c r="CA36" s="497"/>
      <c r="CB36" s="497"/>
      <c r="CC36" s="497"/>
      <c r="CD36" s="497"/>
      <c r="CE36" s="497"/>
      <c r="CF36" s="497"/>
      <c r="CG36" s="497"/>
      <c r="CH36" s="497"/>
      <c r="CI36" s="497"/>
      <c r="CJ36" s="497"/>
      <c r="CK36" s="497"/>
      <c r="CL36" s="497"/>
      <c r="CM36" s="497"/>
      <c r="CN36" s="497"/>
      <c r="CO36" s="497"/>
      <c r="CP36" s="497"/>
      <c r="CQ36" s="497"/>
      <c r="CR36" s="497"/>
      <c r="CS36" s="497"/>
      <c r="CT36" s="497"/>
      <c r="CU36" s="497"/>
      <c r="CV36" s="497"/>
      <c r="CW36" s="497"/>
      <c r="CX36" s="497"/>
      <c r="CY36" s="497"/>
      <c r="CZ36" s="497"/>
      <c r="DA36" s="497"/>
      <c r="DB36" s="497"/>
      <c r="DC36" s="497"/>
      <c r="DD36" s="497"/>
      <c r="DE36" s="497"/>
      <c r="DF36" s="497"/>
      <c r="DG36" s="497"/>
      <c r="DH36" s="497"/>
      <c r="DI36" s="497"/>
      <c r="DJ36" s="497"/>
      <c r="DK36" s="497"/>
      <c r="DL36" s="497"/>
      <c r="DM36" s="497"/>
      <c r="DN36" s="497"/>
    </row>
    <row r="37" spans="2:118" ht="15">
      <c r="B37" s="497"/>
      <c r="C37" s="497"/>
      <c r="D37" s="497"/>
      <c r="E37" s="497" t="s">
        <v>130</v>
      </c>
      <c r="F37" s="497"/>
      <c r="G37" s="497" t="s">
        <v>911</v>
      </c>
      <c r="H37" s="497"/>
      <c r="I37" s="497" t="s">
        <v>912</v>
      </c>
      <c r="J37" s="497"/>
      <c r="K37" s="497" t="s">
        <v>913</v>
      </c>
      <c r="L37" s="497"/>
      <c r="M37" s="497" t="s">
        <v>914</v>
      </c>
      <c r="N37" s="497"/>
      <c r="O37" s="497" t="s">
        <v>915</v>
      </c>
      <c r="P37" s="497"/>
      <c r="Q37" s="497" t="s">
        <v>916</v>
      </c>
      <c r="R37" s="497"/>
      <c r="S37" s="497" t="s">
        <v>917</v>
      </c>
      <c r="T37" s="497"/>
      <c r="U37" s="497" t="s">
        <v>918</v>
      </c>
      <c r="V37" s="497"/>
      <c r="W37" s="497" t="s">
        <v>919</v>
      </c>
      <c r="X37" s="497"/>
      <c r="Y37" s="497" t="s">
        <v>920</v>
      </c>
      <c r="Z37" s="497"/>
      <c r="AA37" s="497" t="s">
        <v>921</v>
      </c>
      <c r="AB37" s="497"/>
      <c r="AC37" s="497" t="s">
        <v>922</v>
      </c>
      <c r="AD37" s="497"/>
      <c r="AE37" s="497" t="s">
        <v>923</v>
      </c>
      <c r="AF37" s="497"/>
      <c r="AG37" s="497" t="s">
        <v>924</v>
      </c>
      <c r="AH37" s="497"/>
      <c r="AI37" s="497" t="s">
        <v>925</v>
      </c>
      <c r="AJ37" s="497"/>
      <c r="AK37" s="497" t="s">
        <v>926</v>
      </c>
      <c r="AL37" s="497"/>
      <c r="AM37" s="497" t="s">
        <v>927</v>
      </c>
      <c r="AN37" s="497"/>
      <c r="AO37" s="497" t="s">
        <v>947</v>
      </c>
      <c r="AP37" s="497"/>
      <c r="AQ37" s="497" t="s">
        <v>130</v>
      </c>
      <c r="AR37" s="497"/>
      <c r="AS37" s="497" t="s">
        <v>911</v>
      </c>
      <c r="AT37" s="497"/>
      <c r="AU37" s="497" t="s">
        <v>912</v>
      </c>
      <c r="AV37" s="497"/>
      <c r="AW37" s="497" t="s">
        <v>913</v>
      </c>
      <c r="AX37" s="497"/>
      <c r="AY37" s="497" t="s">
        <v>914</v>
      </c>
      <c r="AZ37" s="497"/>
      <c r="BA37" s="497" t="s">
        <v>915</v>
      </c>
      <c r="BB37" s="497"/>
      <c r="BC37" s="497" t="s">
        <v>916</v>
      </c>
      <c r="BD37" s="497"/>
      <c r="BE37" s="497" t="s">
        <v>917</v>
      </c>
      <c r="BF37" s="497"/>
      <c r="BG37" s="497" t="s">
        <v>918</v>
      </c>
      <c r="BH37" s="497"/>
      <c r="BI37" s="497" t="s">
        <v>919</v>
      </c>
      <c r="BJ37" s="497"/>
      <c r="BK37" s="497" t="s">
        <v>920</v>
      </c>
      <c r="BL37" s="497"/>
      <c r="BM37" s="497" t="s">
        <v>921</v>
      </c>
      <c r="BN37" s="497"/>
      <c r="BO37" s="497" t="s">
        <v>922</v>
      </c>
      <c r="BP37" s="497"/>
      <c r="BQ37" s="497" t="s">
        <v>923</v>
      </c>
      <c r="BR37" s="497"/>
      <c r="BS37" s="497" t="s">
        <v>924</v>
      </c>
      <c r="BT37" s="497"/>
      <c r="BU37" s="497" t="s">
        <v>925</v>
      </c>
      <c r="BV37" s="497"/>
      <c r="BW37" s="497" t="s">
        <v>926</v>
      </c>
      <c r="BX37" s="497"/>
      <c r="BY37" s="497" t="s">
        <v>927</v>
      </c>
      <c r="BZ37" s="497"/>
      <c r="CA37" s="497" t="s">
        <v>947</v>
      </c>
      <c r="CB37" s="497"/>
      <c r="CC37" s="497" t="s">
        <v>130</v>
      </c>
      <c r="CD37" s="497"/>
      <c r="CE37" s="497" t="s">
        <v>911</v>
      </c>
      <c r="CF37" s="497"/>
      <c r="CG37" s="497" t="s">
        <v>912</v>
      </c>
      <c r="CH37" s="497"/>
      <c r="CI37" s="497" t="s">
        <v>913</v>
      </c>
      <c r="CJ37" s="497"/>
      <c r="CK37" s="497" t="s">
        <v>914</v>
      </c>
      <c r="CL37" s="497"/>
      <c r="CM37" s="497" t="s">
        <v>915</v>
      </c>
      <c r="CN37" s="497"/>
      <c r="CO37" s="497" t="s">
        <v>916</v>
      </c>
      <c r="CP37" s="497"/>
      <c r="CQ37" s="497" t="s">
        <v>917</v>
      </c>
      <c r="CR37" s="497"/>
      <c r="CS37" s="497" t="s">
        <v>918</v>
      </c>
      <c r="CT37" s="497"/>
      <c r="CU37" s="497" t="s">
        <v>919</v>
      </c>
      <c r="CV37" s="497"/>
      <c r="CW37" s="497" t="s">
        <v>920</v>
      </c>
      <c r="CX37" s="497"/>
      <c r="CY37" s="497" t="s">
        <v>921</v>
      </c>
      <c r="CZ37" s="497"/>
      <c r="DA37" s="497" t="s">
        <v>922</v>
      </c>
      <c r="DB37" s="497"/>
      <c r="DC37" s="497" t="s">
        <v>923</v>
      </c>
      <c r="DD37" s="497"/>
      <c r="DE37" s="497" t="s">
        <v>924</v>
      </c>
      <c r="DF37" s="497"/>
      <c r="DG37" s="497" t="s">
        <v>925</v>
      </c>
      <c r="DH37" s="497"/>
      <c r="DI37" s="497" t="s">
        <v>926</v>
      </c>
      <c r="DJ37" s="497"/>
      <c r="DK37" s="497" t="s">
        <v>927</v>
      </c>
      <c r="DL37" s="497"/>
      <c r="DM37" s="497" t="s">
        <v>947</v>
      </c>
      <c r="DN37" s="497"/>
    </row>
    <row r="38" spans="2:118" ht="15">
      <c r="B38" s="497"/>
      <c r="C38" s="497"/>
      <c r="D38" s="497"/>
      <c r="E38" s="497" t="s">
        <v>1071</v>
      </c>
      <c r="F38" s="497"/>
      <c r="G38" s="497" t="s">
        <v>1071</v>
      </c>
      <c r="H38" s="497"/>
      <c r="I38" s="497" t="s">
        <v>1071</v>
      </c>
      <c r="J38" s="497"/>
      <c r="K38" s="497" t="s">
        <v>1071</v>
      </c>
      <c r="L38" s="497"/>
      <c r="M38" s="497" t="s">
        <v>1071</v>
      </c>
      <c r="N38" s="497"/>
      <c r="O38" s="497" t="s">
        <v>1071</v>
      </c>
      <c r="P38" s="497"/>
      <c r="Q38" s="497" t="s">
        <v>1071</v>
      </c>
      <c r="R38" s="497"/>
      <c r="S38" s="497" t="s">
        <v>1071</v>
      </c>
      <c r="T38" s="497"/>
      <c r="U38" s="497" t="s">
        <v>1071</v>
      </c>
      <c r="V38" s="497"/>
      <c r="W38" s="497" t="s">
        <v>1071</v>
      </c>
      <c r="X38" s="497"/>
      <c r="Y38" s="497" t="s">
        <v>1071</v>
      </c>
      <c r="Z38" s="497"/>
      <c r="AA38" s="497" t="s">
        <v>1071</v>
      </c>
      <c r="AB38" s="497"/>
      <c r="AC38" s="497" t="s">
        <v>1071</v>
      </c>
      <c r="AD38" s="497"/>
      <c r="AE38" s="497" t="s">
        <v>1071</v>
      </c>
      <c r="AF38" s="497"/>
      <c r="AG38" s="497" t="s">
        <v>1071</v>
      </c>
      <c r="AH38" s="497"/>
      <c r="AI38" s="497" t="s">
        <v>1071</v>
      </c>
      <c r="AJ38" s="497"/>
      <c r="AK38" s="497" t="s">
        <v>1071</v>
      </c>
      <c r="AL38" s="497"/>
      <c r="AM38" s="497" t="s">
        <v>1071</v>
      </c>
      <c r="AN38" s="497"/>
      <c r="AO38" s="497" t="s">
        <v>1071</v>
      </c>
      <c r="AP38" s="497"/>
      <c r="AQ38" s="497" t="s">
        <v>1071</v>
      </c>
      <c r="AR38" s="497"/>
      <c r="AS38" s="497" t="s">
        <v>1071</v>
      </c>
      <c r="AT38" s="497"/>
      <c r="AU38" s="497" t="s">
        <v>1071</v>
      </c>
      <c r="AV38" s="497"/>
      <c r="AW38" s="497" t="s">
        <v>1071</v>
      </c>
      <c r="AX38" s="497"/>
      <c r="AY38" s="497" t="s">
        <v>1071</v>
      </c>
      <c r="AZ38" s="497"/>
      <c r="BA38" s="497" t="s">
        <v>1071</v>
      </c>
      <c r="BB38" s="497"/>
      <c r="BC38" s="497" t="s">
        <v>1071</v>
      </c>
      <c r="BD38" s="497"/>
      <c r="BE38" s="497" t="s">
        <v>1071</v>
      </c>
      <c r="BF38" s="497"/>
      <c r="BG38" s="497" t="s">
        <v>1071</v>
      </c>
      <c r="BH38" s="497"/>
      <c r="BI38" s="497" t="s">
        <v>1071</v>
      </c>
      <c r="BJ38" s="497"/>
      <c r="BK38" s="497" t="s">
        <v>1071</v>
      </c>
      <c r="BL38" s="497"/>
      <c r="BM38" s="497" t="s">
        <v>1071</v>
      </c>
      <c r="BN38" s="497"/>
      <c r="BO38" s="497" t="s">
        <v>1071</v>
      </c>
      <c r="BP38" s="497"/>
      <c r="BQ38" s="497" t="s">
        <v>1071</v>
      </c>
      <c r="BR38" s="497"/>
      <c r="BS38" s="497" t="s">
        <v>1071</v>
      </c>
      <c r="BT38" s="497"/>
      <c r="BU38" s="497" t="s">
        <v>1071</v>
      </c>
      <c r="BV38" s="497"/>
      <c r="BW38" s="497" t="s">
        <v>1071</v>
      </c>
      <c r="BX38" s="497"/>
      <c r="BY38" s="497" t="s">
        <v>1071</v>
      </c>
      <c r="BZ38" s="497"/>
      <c r="CA38" s="497" t="s">
        <v>1071</v>
      </c>
      <c r="CB38" s="497"/>
      <c r="CC38" s="497" t="s">
        <v>1071</v>
      </c>
      <c r="CD38" s="497"/>
      <c r="CE38" s="497" t="s">
        <v>1071</v>
      </c>
      <c r="CF38" s="497"/>
      <c r="CG38" s="497" t="s">
        <v>1071</v>
      </c>
      <c r="CH38" s="497"/>
      <c r="CI38" s="497" t="s">
        <v>1071</v>
      </c>
      <c r="CJ38" s="497"/>
      <c r="CK38" s="497" t="s">
        <v>1071</v>
      </c>
      <c r="CL38" s="497"/>
      <c r="CM38" s="497" t="s">
        <v>1071</v>
      </c>
      <c r="CN38" s="497"/>
      <c r="CO38" s="497" t="s">
        <v>1071</v>
      </c>
      <c r="CP38" s="497"/>
      <c r="CQ38" s="497" t="s">
        <v>1071</v>
      </c>
      <c r="CR38" s="497"/>
      <c r="CS38" s="497" t="s">
        <v>1071</v>
      </c>
      <c r="CT38" s="497"/>
      <c r="CU38" s="497" t="s">
        <v>1071</v>
      </c>
      <c r="CV38" s="497"/>
      <c r="CW38" s="497" t="s">
        <v>1071</v>
      </c>
      <c r="CX38" s="497"/>
      <c r="CY38" s="497" t="s">
        <v>1071</v>
      </c>
      <c r="CZ38" s="497"/>
      <c r="DA38" s="497" t="s">
        <v>1071</v>
      </c>
      <c r="DB38" s="497"/>
      <c r="DC38" s="497" t="s">
        <v>1071</v>
      </c>
      <c r="DD38" s="497"/>
      <c r="DE38" s="497" t="s">
        <v>1071</v>
      </c>
      <c r="DF38" s="497"/>
      <c r="DG38" s="497" t="s">
        <v>1071</v>
      </c>
      <c r="DH38" s="497"/>
      <c r="DI38" s="497" t="s">
        <v>1071</v>
      </c>
      <c r="DJ38" s="497"/>
      <c r="DK38" s="497" t="s">
        <v>1071</v>
      </c>
      <c r="DL38" s="497"/>
      <c r="DM38" s="497" t="s">
        <v>1071</v>
      </c>
      <c r="DN38" s="497"/>
    </row>
    <row r="39" spans="2:118" ht="15">
      <c r="B39" s="505" t="s">
        <v>1070</v>
      </c>
      <c r="C39" s="59" t="s">
        <v>1072</v>
      </c>
      <c r="D39" s="60" t="s">
        <v>1073</v>
      </c>
      <c r="E39" s="170">
        <v>10374822</v>
      </c>
      <c r="F39" s="62" t="s">
        <v>1054</v>
      </c>
      <c r="G39" s="170">
        <v>449799</v>
      </c>
      <c r="H39" s="62" t="s">
        <v>1054</v>
      </c>
      <c r="I39" s="170">
        <v>499768</v>
      </c>
      <c r="J39" s="62" t="s">
        <v>1054</v>
      </c>
      <c r="K39" s="170">
        <v>540674</v>
      </c>
      <c r="L39" s="62" t="s">
        <v>1054</v>
      </c>
      <c r="M39" s="170">
        <v>552373</v>
      </c>
      <c r="N39" s="62" t="s">
        <v>1054</v>
      </c>
      <c r="O39" s="170">
        <v>553108</v>
      </c>
      <c r="P39" s="62" t="s">
        <v>1054</v>
      </c>
      <c r="Q39" s="170">
        <v>566505</v>
      </c>
      <c r="R39" s="62" t="s">
        <v>1054</v>
      </c>
      <c r="S39" s="170">
        <v>668652</v>
      </c>
      <c r="T39" s="62" t="s">
        <v>1054</v>
      </c>
      <c r="U39" s="170">
        <v>786750</v>
      </c>
      <c r="V39" s="62" t="s">
        <v>1054</v>
      </c>
      <c r="W39" s="170">
        <v>797274</v>
      </c>
      <c r="X39" s="62" t="s">
        <v>1054</v>
      </c>
      <c r="Y39" s="170">
        <v>757206</v>
      </c>
      <c r="Z39" s="62" t="s">
        <v>1054</v>
      </c>
      <c r="AA39" s="170">
        <v>756100</v>
      </c>
      <c r="AB39" s="62" t="s">
        <v>1054</v>
      </c>
      <c r="AC39" s="170">
        <v>694551</v>
      </c>
      <c r="AD39" s="62" t="s">
        <v>1054</v>
      </c>
      <c r="AE39" s="170">
        <v>646895</v>
      </c>
      <c r="AF39" s="62" t="s">
        <v>1054</v>
      </c>
      <c r="AG39" s="170">
        <v>586336</v>
      </c>
      <c r="AH39" s="62" t="s">
        <v>1054</v>
      </c>
      <c r="AI39" s="170">
        <v>485196</v>
      </c>
      <c r="AJ39" s="62" t="s">
        <v>1054</v>
      </c>
      <c r="AK39" s="170">
        <v>438065</v>
      </c>
      <c r="AL39" s="62" t="s">
        <v>1054</v>
      </c>
      <c r="AM39" s="170">
        <v>333973</v>
      </c>
      <c r="AN39" s="62" t="s">
        <v>1054</v>
      </c>
      <c r="AO39" s="170">
        <v>261597</v>
      </c>
      <c r="AP39" s="62" t="s">
        <v>1054</v>
      </c>
      <c r="AQ39" s="170">
        <v>4923666</v>
      </c>
      <c r="AR39" s="62" t="s">
        <v>1054</v>
      </c>
      <c r="AS39" s="170">
        <v>230243</v>
      </c>
      <c r="AT39" s="62" t="s">
        <v>1054</v>
      </c>
      <c r="AU39" s="170">
        <v>255773</v>
      </c>
      <c r="AV39" s="62" t="s">
        <v>1054</v>
      </c>
      <c r="AW39" s="170">
        <v>277470</v>
      </c>
      <c r="AX39" s="62" t="s">
        <v>1054</v>
      </c>
      <c r="AY39" s="170">
        <v>282068</v>
      </c>
      <c r="AZ39" s="62" t="s">
        <v>1054</v>
      </c>
      <c r="BA39" s="170">
        <v>279030</v>
      </c>
      <c r="BB39" s="62" t="s">
        <v>1054</v>
      </c>
      <c r="BC39" s="170">
        <v>282792</v>
      </c>
      <c r="BD39" s="62" t="s">
        <v>1054</v>
      </c>
      <c r="BE39" s="170">
        <v>325138</v>
      </c>
      <c r="BF39" s="62" t="s">
        <v>1054</v>
      </c>
      <c r="BG39" s="170">
        <v>378921</v>
      </c>
      <c r="BH39" s="62" t="s">
        <v>1054</v>
      </c>
      <c r="BI39" s="170">
        <v>382724</v>
      </c>
      <c r="BJ39" s="62" t="s">
        <v>1054</v>
      </c>
      <c r="BK39" s="170">
        <v>362975</v>
      </c>
      <c r="BL39" s="62" t="s">
        <v>1054</v>
      </c>
      <c r="BM39" s="170">
        <v>360486</v>
      </c>
      <c r="BN39" s="62" t="s">
        <v>1054</v>
      </c>
      <c r="BO39" s="170">
        <v>328851</v>
      </c>
      <c r="BP39" s="62" t="s">
        <v>1054</v>
      </c>
      <c r="BQ39" s="170">
        <v>303012</v>
      </c>
      <c r="BR39" s="62" t="s">
        <v>1054</v>
      </c>
      <c r="BS39" s="170">
        <v>267226</v>
      </c>
      <c r="BT39" s="62" t="s">
        <v>1054</v>
      </c>
      <c r="BU39" s="170">
        <v>213226</v>
      </c>
      <c r="BV39" s="62" t="s">
        <v>1054</v>
      </c>
      <c r="BW39" s="170">
        <v>182721</v>
      </c>
      <c r="BX39" s="62" t="s">
        <v>1054</v>
      </c>
      <c r="BY39" s="170">
        <v>128377</v>
      </c>
      <c r="BZ39" s="62" t="s">
        <v>1054</v>
      </c>
      <c r="CA39" s="170">
        <v>82633</v>
      </c>
      <c r="CB39" s="62" t="s">
        <v>1054</v>
      </c>
      <c r="CC39" s="170">
        <v>5451156</v>
      </c>
      <c r="CD39" s="62" t="s">
        <v>1054</v>
      </c>
      <c r="CE39" s="170">
        <v>219556</v>
      </c>
      <c r="CF39" s="62" t="s">
        <v>1054</v>
      </c>
      <c r="CG39" s="170">
        <v>243995</v>
      </c>
      <c r="CH39" s="62" t="s">
        <v>1054</v>
      </c>
      <c r="CI39" s="170">
        <v>263204</v>
      </c>
      <c r="CJ39" s="62" t="s">
        <v>1054</v>
      </c>
      <c r="CK39" s="170">
        <v>270305</v>
      </c>
      <c r="CL39" s="62" t="s">
        <v>1054</v>
      </c>
      <c r="CM39" s="170">
        <v>274078</v>
      </c>
      <c r="CN39" s="62" t="s">
        <v>1054</v>
      </c>
      <c r="CO39" s="170">
        <v>283713</v>
      </c>
      <c r="CP39" s="62" t="s">
        <v>1054</v>
      </c>
      <c r="CQ39" s="170">
        <v>343514</v>
      </c>
      <c r="CR39" s="62" t="s">
        <v>1054</v>
      </c>
      <c r="CS39" s="170">
        <v>407829</v>
      </c>
      <c r="CT39" s="62" t="s">
        <v>1054</v>
      </c>
      <c r="CU39" s="170">
        <v>414550</v>
      </c>
      <c r="CV39" s="62" t="s">
        <v>1054</v>
      </c>
      <c r="CW39" s="170">
        <v>394231</v>
      </c>
      <c r="CX39" s="62" t="s">
        <v>1054</v>
      </c>
      <c r="CY39" s="170">
        <v>395614</v>
      </c>
      <c r="CZ39" s="62" t="s">
        <v>1054</v>
      </c>
      <c r="DA39" s="170">
        <v>365700</v>
      </c>
      <c r="DB39" s="62" t="s">
        <v>1054</v>
      </c>
      <c r="DC39" s="170">
        <v>343883</v>
      </c>
      <c r="DD39" s="62" t="s">
        <v>1054</v>
      </c>
      <c r="DE39" s="170">
        <v>319110</v>
      </c>
      <c r="DF39" s="62" t="s">
        <v>1054</v>
      </c>
      <c r="DG39" s="170">
        <v>271970</v>
      </c>
      <c r="DH39" s="62" t="s">
        <v>1054</v>
      </c>
      <c r="DI39" s="170">
        <v>255344</v>
      </c>
      <c r="DJ39" s="62" t="s">
        <v>1054</v>
      </c>
      <c r="DK39" s="170">
        <v>205596</v>
      </c>
      <c r="DL39" s="62" t="s">
        <v>1054</v>
      </c>
      <c r="DM39" s="170">
        <v>178964</v>
      </c>
      <c r="DN39" s="62" t="s">
        <v>1054</v>
      </c>
    </row>
    <row r="40" spans="2:118" ht="15">
      <c r="B40" s="505"/>
      <c r="C40" s="59" t="s">
        <v>1074</v>
      </c>
      <c r="D40" s="60" t="s">
        <v>1075</v>
      </c>
      <c r="E40" s="170">
        <v>9869783</v>
      </c>
      <c r="F40" s="62" t="s">
        <v>1054</v>
      </c>
      <c r="G40" s="170">
        <v>426971</v>
      </c>
      <c r="H40" s="62" t="s">
        <v>1054</v>
      </c>
      <c r="I40" s="170">
        <v>472734</v>
      </c>
      <c r="J40" s="62" t="s">
        <v>1054</v>
      </c>
      <c r="K40" s="170">
        <v>509777</v>
      </c>
      <c r="L40" s="62" t="s">
        <v>1054</v>
      </c>
      <c r="M40" s="170">
        <v>519854</v>
      </c>
      <c r="N40" s="62" t="s">
        <v>1054</v>
      </c>
      <c r="O40" s="170">
        <v>518899</v>
      </c>
      <c r="P40" s="62" t="s">
        <v>1054</v>
      </c>
      <c r="Q40" s="170">
        <v>532342</v>
      </c>
      <c r="R40" s="62" t="s">
        <v>1054</v>
      </c>
      <c r="S40" s="170">
        <v>631949</v>
      </c>
      <c r="T40" s="62" t="s">
        <v>1054</v>
      </c>
      <c r="U40" s="170">
        <v>745288</v>
      </c>
      <c r="V40" s="62" t="s">
        <v>1054</v>
      </c>
      <c r="W40" s="170">
        <v>757390</v>
      </c>
      <c r="X40" s="62" t="s">
        <v>1054</v>
      </c>
      <c r="Y40" s="170">
        <v>719313</v>
      </c>
      <c r="Z40" s="62" t="s">
        <v>1054</v>
      </c>
      <c r="AA40" s="170">
        <v>718358</v>
      </c>
      <c r="AB40" s="62" t="s">
        <v>1054</v>
      </c>
      <c r="AC40" s="170">
        <v>663583</v>
      </c>
      <c r="AD40" s="62" t="s">
        <v>1054</v>
      </c>
      <c r="AE40" s="170">
        <v>619986</v>
      </c>
      <c r="AF40" s="62" t="s">
        <v>1054</v>
      </c>
      <c r="AG40" s="170">
        <v>565076</v>
      </c>
      <c r="AH40" s="62" t="s">
        <v>1054</v>
      </c>
      <c r="AI40" s="170">
        <v>467697</v>
      </c>
      <c r="AJ40" s="62" t="s">
        <v>1054</v>
      </c>
      <c r="AK40" s="170">
        <v>423278</v>
      </c>
      <c r="AL40" s="62" t="s">
        <v>1054</v>
      </c>
      <c r="AM40" s="170">
        <v>322762</v>
      </c>
      <c r="AN40" s="62" t="s">
        <v>1054</v>
      </c>
      <c r="AO40" s="170">
        <v>254526</v>
      </c>
      <c r="AP40" s="62" t="s">
        <v>1054</v>
      </c>
      <c r="AQ40" s="170">
        <v>4681840</v>
      </c>
      <c r="AR40" s="62" t="s">
        <v>1054</v>
      </c>
      <c r="AS40" s="170">
        <v>218612</v>
      </c>
      <c r="AT40" s="62" t="s">
        <v>1054</v>
      </c>
      <c r="AU40" s="170">
        <v>241906</v>
      </c>
      <c r="AV40" s="62" t="s">
        <v>1054</v>
      </c>
      <c r="AW40" s="170">
        <v>261718</v>
      </c>
      <c r="AX40" s="62" t="s">
        <v>1054</v>
      </c>
      <c r="AY40" s="170">
        <v>265270</v>
      </c>
      <c r="AZ40" s="62" t="s">
        <v>1054</v>
      </c>
      <c r="BA40" s="170">
        <v>261647</v>
      </c>
      <c r="BB40" s="62" t="s">
        <v>1054</v>
      </c>
      <c r="BC40" s="170">
        <v>265150</v>
      </c>
      <c r="BD40" s="62" t="s">
        <v>1054</v>
      </c>
      <c r="BE40" s="170">
        <v>306707</v>
      </c>
      <c r="BF40" s="62" t="s">
        <v>1054</v>
      </c>
      <c r="BG40" s="170">
        <v>358421</v>
      </c>
      <c r="BH40" s="62" t="s">
        <v>1054</v>
      </c>
      <c r="BI40" s="170">
        <v>363259</v>
      </c>
      <c r="BJ40" s="62" t="s">
        <v>1054</v>
      </c>
      <c r="BK40" s="170">
        <v>344679</v>
      </c>
      <c r="BL40" s="62" t="s">
        <v>1054</v>
      </c>
      <c r="BM40" s="170">
        <v>342679</v>
      </c>
      <c r="BN40" s="62" t="s">
        <v>1054</v>
      </c>
      <c r="BO40" s="170">
        <v>314398</v>
      </c>
      <c r="BP40" s="62" t="s">
        <v>1054</v>
      </c>
      <c r="BQ40" s="170">
        <v>290207</v>
      </c>
      <c r="BR40" s="62" t="s">
        <v>1054</v>
      </c>
      <c r="BS40" s="170">
        <v>258051</v>
      </c>
      <c r="BT40" s="62" t="s">
        <v>1054</v>
      </c>
      <c r="BU40" s="170">
        <v>206346</v>
      </c>
      <c r="BV40" s="62" t="s">
        <v>1054</v>
      </c>
      <c r="BW40" s="170">
        <v>177368</v>
      </c>
      <c r="BX40" s="62" t="s">
        <v>1054</v>
      </c>
      <c r="BY40" s="170">
        <v>124660</v>
      </c>
      <c r="BZ40" s="62" t="s">
        <v>1054</v>
      </c>
      <c r="CA40" s="170">
        <v>80762</v>
      </c>
      <c r="CB40" s="62" t="s">
        <v>1054</v>
      </c>
      <c r="CC40" s="170">
        <v>5187943</v>
      </c>
      <c r="CD40" s="62" t="s">
        <v>1054</v>
      </c>
      <c r="CE40" s="170">
        <v>208359</v>
      </c>
      <c r="CF40" s="62" t="s">
        <v>1054</v>
      </c>
      <c r="CG40" s="170">
        <v>230828</v>
      </c>
      <c r="CH40" s="62" t="s">
        <v>1054</v>
      </c>
      <c r="CI40" s="170">
        <v>248059</v>
      </c>
      <c r="CJ40" s="62" t="s">
        <v>1054</v>
      </c>
      <c r="CK40" s="170">
        <v>254584</v>
      </c>
      <c r="CL40" s="62" t="s">
        <v>1054</v>
      </c>
      <c r="CM40" s="170">
        <v>257252</v>
      </c>
      <c r="CN40" s="62" t="s">
        <v>1054</v>
      </c>
      <c r="CO40" s="170">
        <v>267192</v>
      </c>
      <c r="CP40" s="62" t="s">
        <v>1054</v>
      </c>
      <c r="CQ40" s="170">
        <v>325242</v>
      </c>
      <c r="CR40" s="62" t="s">
        <v>1054</v>
      </c>
      <c r="CS40" s="170">
        <v>386867</v>
      </c>
      <c r="CT40" s="62" t="s">
        <v>1054</v>
      </c>
      <c r="CU40" s="170">
        <v>394131</v>
      </c>
      <c r="CV40" s="62" t="s">
        <v>1054</v>
      </c>
      <c r="CW40" s="170">
        <v>374634</v>
      </c>
      <c r="CX40" s="62" t="s">
        <v>1054</v>
      </c>
      <c r="CY40" s="170">
        <v>375679</v>
      </c>
      <c r="CZ40" s="62" t="s">
        <v>1054</v>
      </c>
      <c r="DA40" s="170">
        <v>349185</v>
      </c>
      <c r="DB40" s="62" t="s">
        <v>1054</v>
      </c>
      <c r="DC40" s="170">
        <v>329779</v>
      </c>
      <c r="DD40" s="62" t="s">
        <v>1054</v>
      </c>
      <c r="DE40" s="170">
        <v>307025</v>
      </c>
      <c r="DF40" s="62" t="s">
        <v>1054</v>
      </c>
      <c r="DG40" s="170">
        <v>261351</v>
      </c>
      <c r="DH40" s="62" t="s">
        <v>1054</v>
      </c>
      <c r="DI40" s="170">
        <v>245910</v>
      </c>
      <c r="DJ40" s="62" t="s">
        <v>1054</v>
      </c>
      <c r="DK40" s="170">
        <v>198102</v>
      </c>
      <c r="DL40" s="62" t="s">
        <v>1054</v>
      </c>
      <c r="DM40" s="170">
        <v>173764</v>
      </c>
      <c r="DN40" s="62" t="s">
        <v>1054</v>
      </c>
    </row>
    <row r="41" spans="2:118" ht="15">
      <c r="B41" s="505"/>
      <c r="C41" s="59" t="s">
        <v>1076</v>
      </c>
      <c r="D41" s="60" t="s">
        <v>1077</v>
      </c>
      <c r="E41" s="170">
        <v>3621785</v>
      </c>
      <c r="F41" s="62" t="s">
        <v>1054</v>
      </c>
      <c r="G41" s="170">
        <v>144629</v>
      </c>
      <c r="H41" s="62" t="s">
        <v>1054</v>
      </c>
      <c r="I41" s="170">
        <v>166924</v>
      </c>
      <c r="J41" s="62" t="s">
        <v>1054</v>
      </c>
      <c r="K41" s="170">
        <v>193308</v>
      </c>
      <c r="L41" s="62" t="s">
        <v>1054</v>
      </c>
      <c r="M41" s="170">
        <v>205643</v>
      </c>
      <c r="N41" s="62" t="s">
        <v>1054</v>
      </c>
      <c r="O41" s="170">
        <v>205238</v>
      </c>
      <c r="P41" s="62" t="s">
        <v>1054</v>
      </c>
      <c r="Q41" s="170">
        <v>205128</v>
      </c>
      <c r="R41" s="62" t="s">
        <v>1054</v>
      </c>
      <c r="S41" s="170">
        <v>234574</v>
      </c>
      <c r="T41" s="62" t="s">
        <v>1054</v>
      </c>
      <c r="U41" s="170">
        <v>270376</v>
      </c>
      <c r="V41" s="62" t="s">
        <v>1054</v>
      </c>
      <c r="W41" s="170">
        <v>285442</v>
      </c>
      <c r="X41" s="62" t="s">
        <v>1054</v>
      </c>
      <c r="Y41" s="170">
        <v>280511</v>
      </c>
      <c r="Z41" s="62" t="s">
        <v>1054</v>
      </c>
      <c r="AA41" s="170">
        <v>282656</v>
      </c>
      <c r="AB41" s="62" t="s">
        <v>1054</v>
      </c>
      <c r="AC41" s="170">
        <v>252600</v>
      </c>
      <c r="AD41" s="62" t="s">
        <v>1054</v>
      </c>
      <c r="AE41" s="170">
        <v>227177</v>
      </c>
      <c r="AF41" s="62" t="s">
        <v>1054</v>
      </c>
      <c r="AG41" s="170">
        <v>194685</v>
      </c>
      <c r="AH41" s="62" t="s">
        <v>1054</v>
      </c>
      <c r="AI41" s="170">
        <v>152638</v>
      </c>
      <c r="AJ41" s="62" t="s">
        <v>1054</v>
      </c>
      <c r="AK41" s="170">
        <v>138530</v>
      </c>
      <c r="AL41" s="62" t="s">
        <v>1054</v>
      </c>
      <c r="AM41" s="170">
        <v>103066</v>
      </c>
      <c r="AN41" s="62" t="s">
        <v>1054</v>
      </c>
      <c r="AO41" s="170">
        <v>78660</v>
      </c>
      <c r="AP41" s="62" t="s">
        <v>1054</v>
      </c>
      <c r="AQ41" s="170">
        <v>1720635</v>
      </c>
      <c r="AR41" s="62" t="s">
        <v>1054</v>
      </c>
      <c r="AS41" s="170">
        <v>74020</v>
      </c>
      <c r="AT41" s="62" t="s">
        <v>1054</v>
      </c>
      <c r="AU41" s="170">
        <v>84978</v>
      </c>
      <c r="AV41" s="62" t="s">
        <v>1054</v>
      </c>
      <c r="AW41" s="170">
        <v>98855</v>
      </c>
      <c r="AX41" s="62" t="s">
        <v>1054</v>
      </c>
      <c r="AY41" s="170">
        <v>105385</v>
      </c>
      <c r="AZ41" s="62" t="s">
        <v>1054</v>
      </c>
      <c r="BA41" s="170">
        <v>103628</v>
      </c>
      <c r="BB41" s="62" t="s">
        <v>1054</v>
      </c>
      <c r="BC41" s="170">
        <v>102153</v>
      </c>
      <c r="BD41" s="62" t="s">
        <v>1054</v>
      </c>
      <c r="BE41" s="170">
        <v>113834</v>
      </c>
      <c r="BF41" s="62" t="s">
        <v>1054</v>
      </c>
      <c r="BG41" s="170">
        <v>129800</v>
      </c>
      <c r="BH41" s="62" t="s">
        <v>1054</v>
      </c>
      <c r="BI41" s="170">
        <v>135841</v>
      </c>
      <c r="BJ41" s="62" t="s">
        <v>1054</v>
      </c>
      <c r="BK41" s="170">
        <v>132858</v>
      </c>
      <c r="BL41" s="62" t="s">
        <v>1054</v>
      </c>
      <c r="BM41" s="170">
        <v>134704</v>
      </c>
      <c r="BN41" s="62" t="s">
        <v>1054</v>
      </c>
      <c r="BO41" s="170">
        <v>119857</v>
      </c>
      <c r="BP41" s="62" t="s">
        <v>1054</v>
      </c>
      <c r="BQ41" s="170">
        <v>106662</v>
      </c>
      <c r="BR41" s="62" t="s">
        <v>1054</v>
      </c>
      <c r="BS41" s="170">
        <v>89298</v>
      </c>
      <c r="BT41" s="62" t="s">
        <v>1054</v>
      </c>
      <c r="BU41" s="170">
        <v>67076</v>
      </c>
      <c r="BV41" s="62" t="s">
        <v>1054</v>
      </c>
      <c r="BW41" s="170">
        <v>57416</v>
      </c>
      <c r="BX41" s="62" t="s">
        <v>1054</v>
      </c>
      <c r="BY41" s="170">
        <v>39679</v>
      </c>
      <c r="BZ41" s="62" t="s">
        <v>1054</v>
      </c>
      <c r="CA41" s="170">
        <v>24591</v>
      </c>
      <c r="CB41" s="62" t="s">
        <v>1054</v>
      </c>
      <c r="CC41" s="170">
        <v>1901150</v>
      </c>
      <c r="CD41" s="62" t="s">
        <v>1054</v>
      </c>
      <c r="CE41" s="170">
        <v>70609</v>
      </c>
      <c r="CF41" s="62" t="s">
        <v>1054</v>
      </c>
      <c r="CG41" s="170">
        <v>81946</v>
      </c>
      <c r="CH41" s="62" t="s">
        <v>1054</v>
      </c>
      <c r="CI41" s="170">
        <v>94453</v>
      </c>
      <c r="CJ41" s="62" t="s">
        <v>1054</v>
      </c>
      <c r="CK41" s="170">
        <v>100258</v>
      </c>
      <c r="CL41" s="62" t="s">
        <v>1054</v>
      </c>
      <c r="CM41" s="170">
        <v>101610</v>
      </c>
      <c r="CN41" s="62" t="s">
        <v>1054</v>
      </c>
      <c r="CO41" s="170">
        <v>102975</v>
      </c>
      <c r="CP41" s="62" t="s">
        <v>1054</v>
      </c>
      <c r="CQ41" s="170">
        <v>120740</v>
      </c>
      <c r="CR41" s="62" t="s">
        <v>1054</v>
      </c>
      <c r="CS41" s="170">
        <v>140576</v>
      </c>
      <c r="CT41" s="62" t="s">
        <v>1054</v>
      </c>
      <c r="CU41" s="170">
        <v>149601</v>
      </c>
      <c r="CV41" s="62" t="s">
        <v>1054</v>
      </c>
      <c r="CW41" s="170">
        <v>147653</v>
      </c>
      <c r="CX41" s="62" t="s">
        <v>1054</v>
      </c>
      <c r="CY41" s="170">
        <v>147952</v>
      </c>
      <c r="CZ41" s="62" t="s">
        <v>1054</v>
      </c>
      <c r="DA41" s="170">
        <v>132743</v>
      </c>
      <c r="DB41" s="62" t="s">
        <v>1054</v>
      </c>
      <c r="DC41" s="170">
        <v>120515</v>
      </c>
      <c r="DD41" s="62" t="s">
        <v>1054</v>
      </c>
      <c r="DE41" s="170">
        <v>105387</v>
      </c>
      <c r="DF41" s="62" t="s">
        <v>1054</v>
      </c>
      <c r="DG41" s="170">
        <v>85562</v>
      </c>
      <c r="DH41" s="62" t="s">
        <v>1054</v>
      </c>
      <c r="DI41" s="170">
        <v>81114</v>
      </c>
      <c r="DJ41" s="62" t="s">
        <v>1054</v>
      </c>
      <c r="DK41" s="170">
        <v>63387</v>
      </c>
      <c r="DL41" s="62" t="s">
        <v>1054</v>
      </c>
      <c r="DM41" s="170">
        <v>54069</v>
      </c>
      <c r="DN41" s="62" t="s">
        <v>1054</v>
      </c>
    </row>
    <row r="42" spans="2:118" ht="15">
      <c r="B42" s="505"/>
      <c r="C42" s="59" t="s">
        <v>1078</v>
      </c>
      <c r="D42" s="60" t="s">
        <v>1079</v>
      </c>
      <c r="E42" s="170">
        <v>407420</v>
      </c>
      <c r="F42" s="62" t="s">
        <v>1054</v>
      </c>
      <c r="G42" s="170">
        <v>17279</v>
      </c>
      <c r="H42" s="62" t="s">
        <v>1054</v>
      </c>
      <c r="I42" s="170">
        <v>20455</v>
      </c>
      <c r="J42" s="62" t="s">
        <v>1054</v>
      </c>
      <c r="K42" s="170">
        <v>23474</v>
      </c>
      <c r="L42" s="62" t="s">
        <v>1054</v>
      </c>
      <c r="M42" s="170">
        <v>24881</v>
      </c>
      <c r="N42" s="62" t="s">
        <v>1054</v>
      </c>
      <c r="O42" s="170">
        <v>25133</v>
      </c>
      <c r="P42" s="62" t="s">
        <v>1054</v>
      </c>
      <c r="Q42" s="170">
        <v>25365</v>
      </c>
      <c r="R42" s="62" t="s">
        <v>1054</v>
      </c>
      <c r="S42" s="170">
        <v>28636</v>
      </c>
      <c r="T42" s="62" t="s">
        <v>1054</v>
      </c>
      <c r="U42" s="170">
        <v>33093</v>
      </c>
      <c r="V42" s="62" t="s">
        <v>1054</v>
      </c>
      <c r="W42" s="170">
        <v>33616</v>
      </c>
      <c r="X42" s="62" t="s">
        <v>1054</v>
      </c>
      <c r="Y42" s="170">
        <v>31553</v>
      </c>
      <c r="Z42" s="62" t="s">
        <v>1054</v>
      </c>
      <c r="AA42" s="170">
        <v>31163</v>
      </c>
      <c r="AB42" s="62" t="s">
        <v>1054</v>
      </c>
      <c r="AC42" s="170">
        <v>26598</v>
      </c>
      <c r="AD42" s="62" t="s">
        <v>1054</v>
      </c>
      <c r="AE42" s="170">
        <v>23160</v>
      </c>
      <c r="AF42" s="62" t="s">
        <v>1054</v>
      </c>
      <c r="AG42" s="170">
        <v>19175</v>
      </c>
      <c r="AH42" s="62" t="s">
        <v>1054</v>
      </c>
      <c r="AI42" s="170">
        <v>14037</v>
      </c>
      <c r="AJ42" s="62" t="s">
        <v>1054</v>
      </c>
      <c r="AK42" s="170">
        <v>12896</v>
      </c>
      <c r="AL42" s="62" t="s">
        <v>1054</v>
      </c>
      <c r="AM42" s="170">
        <v>9591</v>
      </c>
      <c r="AN42" s="62" t="s">
        <v>1054</v>
      </c>
      <c r="AO42" s="170">
        <v>7315</v>
      </c>
      <c r="AP42" s="62" t="s">
        <v>1054</v>
      </c>
      <c r="AQ42" s="170">
        <v>194317</v>
      </c>
      <c r="AR42" s="62" t="s">
        <v>1054</v>
      </c>
      <c r="AS42" s="170">
        <v>8827</v>
      </c>
      <c r="AT42" s="62" t="s">
        <v>1054</v>
      </c>
      <c r="AU42" s="170">
        <v>10445</v>
      </c>
      <c r="AV42" s="62" t="s">
        <v>1054</v>
      </c>
      <c r="AW42" s="170">
        <v>12107</v>
      </c>
      <c r="AX42" s="62" t="s">
        <v>1054</v>
      </c>
      <c r="AY42" s="170">
        <v>12724</v>
      </c>
      <c r="AZ42" s="62" t="s">
        <v>1054</v>
      </c>
      <c r="BA42" s="170">
        <v>12711</v>
      </c>
      <c r="BB42" s="62" t="s">
        <v>1054</v>
      </c>
      <c r="BC42" s="170">
        <v>12503</v>
      </c>
      <c r="BD42" s="62" t="s">
        <v>1054</v>
      </c>
      <c r="BE42" s="170">
        <v>13936</v>
      </c>
      <c r="BF42" s="62" t="s">
        <v>1054</v>
      </c>
      <c r="BG42" s="170">
        <v>15723</v>
      </c>
      <c r="BH42" s="62" t="s">
        <v>1054</v>
      </c>
      <c r="BI42" s="170">
        <v>15824</v>
      </c>
      <c r="BJ42" s="62" t="s">
        <v>1054</v>
      </c>
      <c r="BK42" s="170">
        <v>14886</v>
      </c>
      <c r="BL42" s="62" t="s">
        <v>1054</v>
      </c>
      <c r="BM42" s="170">
        <v>14769</v>
      </c>
      <c r="BN42" s="62" t="s">
        <v>1054</v>
      </c>
      <c r="BO42" s="170">
        <v>12719</v>
      </c>
      <c r="BP42" s="62" t="s">
        <v>1054</v>
      </c>
      <c r="BQ42" s="170">
        <v>10922</v>
      </c>
      <c r="BR42" s="62" t="s">
        <v>1054</v>
      </c>
      <c r="BS42" s="170">
        <v>8776</v>
      </c>
      <c r="BT42" s="62" t="s">
        <v>1054</v>
      </c>
      <c r="BU42" s="170">
        <v>6209</v>
      </c>
      <c r="BV42" s="62" t="s">
        <v>1054</v>
      </c>
      <c r="BW42" s="170">
        <v>5322</v>
      </c>
      <c r="BX42" s="62" t="s">
        <v>1054</v>
      </c>
      <c r="BY42" s="170">
        <v>3703</v>
      </c>
      <c r="BZ42" s="62" t="s">
        <v>1054</v>
      </c>
      <c r="CA42" s="170">
        <v>2211</v>
      </c>
      <c r="CB42" s="62" t="s">
        <v>1054</v>
      </c>
      <c r="CC42" s="170">
        <v>213103</v>
      </c>
      <c r="CD42" s="62" t="s">
        <v>1054</v>
      </c>
      <c r="CE42" s="170">
        <v>8452</v>
      </c>
      <c r="CF42" s="62" t="s">
        <v>1054</v>
      </c>
      <c r="CG42" s="170">
        <v>10010</v>
      </c>
      <c r="CH42" s="62" t="s">
        <v>1054</v>
      </c>
      <c r="CI42" s="170">
        <v>11367</v>
      </c>
      <c r="CJ42" s="62" t="s">
        <v>1054</v>
      </c>
      <c r="CK42" s="170">
        <v>12157</v>
      </c>
      <c r="CL42" s="62" t="s">
        <v>1054</v>
      </c>
      <c r="CM42" s="170">
        <v>12422</v>
      </c>
      <c r="CN42" s="62" t="s">
        <v>1054</v>
      </c>
      <c r="CO42" s="170">
        <v>12862</v>
      </c>
      <c r="CP42" s="62" t="s">
        <v>1054</v>
      </c>
      <c r="CQ42" s="170">
        <v>14700</v>
      </c>
      <c r="CR42" s="62" t="s">
        <v>1054</v>
      </c>
      <c r="CS42" s="170">
        <v>17370</v>
      </c>
      <c r="CT42" s="62" t="s">
        <v>1054</v>
      </c>
      <c r="CU42" s="170">
        <v>17792</v>
      </c>
      <c r="CV42" s="62" t="s">
        <v>1054</v>
      </c>
      <c r="CW42" s="170">
        <v>16667</v>
      </c>
      <c r="CX42" s="62" t="s">
        <v>1054</v>
      </c>
      <c r="CY42" s="170">
        <v>16394</v>
      </c>
      <c r="CZ42" s="62" t="s">
        <v>1054</v>
      </c>
      <c r="DA42" s="170">
        <v>13879</v>
      </c>
      <c r="DB42" s="62" t="s">
        <v>1054</v>
      </c>
      <c r="DC42" s="170">
        <v>12238</v>
      </c>
      <c r="DD42" s="62" t="s">
        <v>1054</v>
      </c>
      <c r="DE42" s="170">
        <v>10399</v>
      </c>
      <c r="DF42" s="62" t="s">
        <v>1054</v>
      </c>
      <c r="DG42" s="170">
        <v>7828</v>
      </c>
      <c r="DH42" s="62" t="s">
        <v>1054</v>
      </c>
      <c r="DI42" s="170">
        <v>7574</v>
      </c>
      <c r="DJ42" s="62" t="s">
        <v>1054</v>
      </c>
      <c r="DK42" s="170">
        <v>5888</v>
      </c>
      <c r="DL42" s="62" t="s">
        <v>1054</v>
      </c>
      <c r="DM42" s="170">
        <v>5104</v>
      </c>
      <c r="DN42" s="62" t="s">
        <v>1054</v>
      </c>
    </row>
    <row r="43" spans="2:118" ht="15">
      <c r="B43" s="505"/>
      <c r="C43" s="59" t="s">
        <v>1055</v>
      </c>
      <c r="D43" s="60" t="s">
        <v>1080</v>
      </c>
      <c r="E43" s="170">
        <v>18417</v>
      </c>
      <c r="F43" s="62" t="s">
        <v>1054</v>
      </c>
      <c r="G43" s="170">
        <v>692</v>
      </c>
      <c r="H43" s="62" t="s">
        <v>1054</v>
      </c>
      <c r="I43" s="170">
        <v>890</v>
      </c>
      <c r="J43" s="62" t="s">
        <v>1054</v>
      </c>
      <c r="K43" s="170">
        <v>1079</v>
      </c>
      <c r="L43" s="62" t="s">
        <v>1054</v>
      </c>
      <c r="M43" s="170">
        <v>1182</v>
      </c>
      <c r="N43" s="62" t="s">
        <v>1054</v>
      </c>
      <c r="O43" s="170">
        <v>1162</v>
      </c>
      <c r="P43" s="62" t="s">
        <v>1054</v>
      </c>
      <c r="Q43" s="170">
        <v>1169</v>
      </c>
      <c r="R43" s="62" t="s">
        <v>1054</v>
      </c>
      <c r="S43" s="170">
        <v>1188</v>
      </c>
      <c r="T43" s="62" t="s">
        <v>1054</v>
      </c>
      <c r="U43" s="170">
        <v>1399</v>
      </c>
      <c r="V43" s="62" t="s">
        <v>1054</v>
      </c>
      <c r="W43" s="170">
        <v>1499</v>
      </c>
      <c r="X43" s="62" t="s">
        <v>1054</v>
      </c>
      <c r="Y43" s="170">
        <v>1366</v>
      </c>
      <c r="Z43" s="62" t="s">
        <v>1054</v>
      </c>
      <c r="AA43" s="170">
        <v>1375</v>
      </c>
      <c r="AB43" s="62" t="s">
        <v>1054</v>
      </c>
      <c r="AC43" s="170">
        <v>1222</v>
      </c>
      <c r="AD43" s="62" t="s">
        <v>1054</v>
      </c>
      <c r="AE43" s="170">
        <v>1041</v>
      </c>
      <c r="AF43" s="62" t="s">
        <v>1054</v>
      </c>
      <c r="AG43" s="170">
        <v>889</v>
      </c>
      <c r="AH43" s="62" t="s">
        <v>1054</v>
      </c>
      <c r="AI43" s="170">
        <v>696</v>
      </c>
      <c r="AJ43" s="62" t="s">
        <v>1054</v>
      </c>
      <c r="AK43" s="170">
        <v>608</v>
      </c>
      <c r="AL43" s="62" t="s">
        <v>1054</v>
      </c>
      <c r="AM43" s="170">
        <v>535</v>
      </c>
      <c r="AN43" s="62" t="s">
        <v>1054</v>
      </c>
      <c r="AO43" s="170">
        <v>425</v>
      </c>
      <c r="AP43" s="62" t="s">
        <v>1054</v>
      </c>
      <c r="AQ43" s="170">
        <v>8891</v>
      </c>
      <c r="AR43" s="62" t="s">
        <v>1054</v>
      </c>
      <c r="AS43" s="170">
        <v>356</v>
      </c>
      <c r="AT43" s="62" t="s">
        <v>1054</v>
      </c>
      <c r="AU43" s="170">
        <v>451</v>
      </c>
      <c r="AV43" s="62" t="s">
        <v>1054</v>
      </c>
      <c r="AW43" s="170">
        <v>565</v>
      </c>
      <c r="AX43" s="62" t="s">
        <v>1054</v>
      </c>
      <c r="AY43" s="170">
        <v>610</v>
      </c>
      <c r="AZ43" s="62" t="s">
        <v>1054</v>
      </c>
      <c r="BA43" s="170">
        <v>560</v>
      </c>
      <c r="BB43" s="62" t="s">
        <v>1054</v>
      </c>
      <c r="BC43" s="170">
        <v>562</v>
      </c>
      <c r="BD43" s="62" t="s">
        <v>1054</v>
      </c>
      <c r="BE43" s="170">
        <v>603</v>
      </c>
      <c r="BF43" s="62" t="s">
        <v>1054</v>
      </c>
      <c r="BG43" s="170">
        <v>656</v>
      </c>
      <c r="BH43" s="62" t="s">
        <v>1054</v>
      </c>
      <c r="BI43" s="170">
        <v>718</v>
      </c>
      <c r="BJ43" s="62" t="s">
        <v>1054</v>
      </c>
      <c r="BK43" s="170">
        <v>649</v>
      </c>
      <c r="BL43" s="62" t="s">
        <v>1054</v>
      </c>
      <c r="BM43" s="170">
        <v>671</v>
      </c>
      <c r="BN43" s="62" t="s">
        <v>1054</v>
      </c>
      <c r="BO43" s="170">
        <v>623</v>
      </c>
      <c r="BP43" s="62" t="s">
        <v>1054</v>
      </c>
      <c r="BQ43" s="170">
        <v>505</v>
      </c>
      <c r="BR43" s="62" t="s">
        <v>1054</v>
      </c>
      <c r="BS43" s="170">
        <v>409</v>
      </c>
      <c r="BT43" s="62" t="s">
        <v>1054</v>
      </c>
      <c r="BU43" s="170">
        <v>312</v>
      </c>
      <c r="BV43" s="62" t="s">
        <v>1054</v>
      </c>
      <c r="BW43" s="170">
        <v>274</v>
      </c>
      <c r="BX43" s="62" t="s">
        <v>1054</v>
      </c>
      <c r="BY43" s="170">
        <v>224</v>
      </c>
      <c r="BZ43" s="62" t="s">
        <v>1054</v>
      </c>
      <c r="CA43" s="170">
        <v>143</v>
      </c>
      <c r="CB43" s="62" t="s">
        <v>1054</v>
      </c>
      <c r="CC43" s="170">
        <v>9526</v>
      </c>
      <c r="CD43" s="62" t="s">
        <v>1054</v>
      </c>
      <c r="CE43" s="170">
        <v>336</v>
      </c>
      <c r="CF43" s="62" t="s">
        <v>1054</v>
      </c>
      <c r="CG43" s="170">
        <v>439</v>
      </c>
      <c r="CH43" s="62" t="s">
        <v>1054</v>
      </c>
      <c r="CI43" s="170">
        <v>514</v>
      </c>
      <c r="CJ43" s="62" t="s">
        <v>1054</v>
      </c>
      <c r="CK43" s="170">
        <v>572</v>
      </c>
      <c r="CL43" s="62" t="s">
        <v>1054</v>
      </c>
      <c r="CM43" s="170">
        <v>602</v>
      </c>
      <c r="CN43" s="62" t="s">
        <v>1054</v>
      </c>
      <c r="CO43" s="170">
        <v>607</v>
      </c>
      <c r="CP43" s="62" t="s">
        <v>1054</v>
      </c>
      <c r="CQ43" s="170">
        <v>585</v>
      </c>
      <c r="CR43" s="62" t="s">
        <v>1054</v>
      </c>
      <c r="CS43" s="170">
        <v>743</v>
      </c>
      <c r="CT43" s="62" t="s">
        <v>1054</v>
      </c>
      <c r="CU43" s="170">
        <v>781</v>
      </c>
      <c r="CV43" s="62" t="s">
        <v>1054</v>
      </c>
      <c r="CW43" s="170">
        <v>717</v>
      </c>
      <c r="CX43" s="62" t="s">
        <v>1054</v>
      </c>
      <c r="CY43" s="170">
        <v>704</v>
      </c>
      <c r="CZ43" s="62" t="s">
        <v>1054</v>
      </c>
      <c r="DA43" s="170">
        <v>599</v>
      </c>
      <c r="DB43" s="62" t="s">
        <v>1054</v>
      </c>
      <c r="DC43" s="170">
        <v>536</v>
      </c>
      <c r="DD43" s="62" t="s">
        <v>1054</v>
      </c>
      <c r="DE43" s="170">
        <v>480</v>
      </c>
      <c r="DF43" s="62" t="s">
        <v>1054</v>
      </c>
      <c r="DG43" s="170">
        <v>384</v>
      </c>
      <c r="DH43" s="62" t="s">
        <v>1054</v>
      </c>
      <c r="DI43" s="170">
        <v>334</v>
      </c>
      <c r="DJ43" s="62" t="s">
        <v>1054</v>
      </c>
      <c r="DK43" s="170">
        <v>311</v>
      </c>
      <c r="DL43" s="62" t="s">
        <v>1054</v>
      </c>
      <c r="DM43" s="170">
        <v>282</v>
      </c>
      <c r="DN43" s="62" t="s">
        <v>1054</v>
      </c>
    </row>
    <row r="44" spans="2:118" ht="15">
      <c r="B44" s="505"/>
      <c r="C44" s="59" t="s">
        <v>1057</v>
      </c>
      <c r="D44" s="60" t="s">
        <v>1081</v>
      </c>
      <c r="E44" s="170">
        <v>119011</v>
      </c>
      <c r="F44" s="62" t="s">
        <v>1054</v>
      </c>
      <c r="G44" s="170">
        <v>4690</v>
      </c>
      <c r="H44" s="62" t="s">
        <v>1054</v>
      </c>
      <c r="I44" s="170">
        <v>5782</v>
      </c>
      <c r="J44" s="62" t="s">
        <v>1054</v>
      </c>
      <c r="K44" s="170">
        <v>6868</v>
      </c>
      <c r="L44" s="62" t="s">
        <v>1054</v>
      </c>
      <c r="M44" s="170">
        <v>7639</v>
      </c>
      <c r="N44" s="62" t="s">
        <v>1054</v>
      </c>
      <c r="O44" s="170">
        <v>7577</v>
      </c>
      <c r="P44" s="62" t="s">
        <v>1054</v>
      </c>
      <c r="Q44" s="170">
        <v>7223</v>
      </c>
      <c r="R44" s="62" t="s">
        <v>1054</v>
      </c>
      <c r="S44" s="170">
        <v>7750</v>
      </c>
      <c r="T44" s="62" t="s">
        <v>1054</v>
      </c>
      <c r="U44" s="170">
        <v>9479</v>
      </c>
      <c r="V44" s="62" t="s">
        <v>1054</v>
      </c>
      <c r="W44" s="170">
        <v>10102</v>
      </c>
      <c r="X44" s="62" t="s">
        <v>1054</v>
      </c>
      <c r="Y44" s="170">
        <v>9636</v>
      </c>
      <c r="Z44" s="62" t="s">
        <v>1054</v>
      </c>
      <c r="AA44" s="170">
        <v>9297</v>
      </c>
      <c r="AB44" s="62" t="s">
        <v>1054</v>
      </c>
      <c r="AC44" s="170">
        <v>7775</v>
      </c>
      <c r="AD44" s="62" t="s">
        <v>1054</v>
      </c>
      <c r="AE44" s="170">
        <v>7006</v>
      </c>
      <c r="AF44" s="62" t="s">
        <v>1054</v>
      </c>
      <c r="AG44" s="170">
        <v>5670</v>
      </c>
      <c r="AH44" s="62" t="s">
        <v>1054</v>
      </c>
      <c r="AI44" s="170">
        <v>4106</v>
      </c>
      <c r="AJ44" s="62" t="s">
        <v>1054</v>
      </c>
      <c r="AK44" s="170">
        <v>3714</v>
      </c>
      <c r="AL44" s="62" t="s">
        <v>1054</v>
      </c>
      <c r="AM44" s="170">
        <v>2691</v>
      </c>
      <c r="AN44" s="62" t="s">
        <v>1054</v>
      </c>
      <c r="AO44" s="170">
        <v>2006</v>
      </c>
      <c r="AP44" s="62" t="s">
        <v>1054</v>
      </c>
      <c r="AQ44" s="170">
        <v>57137</v>
      </c>
      <c r="AR44" s="62" t="s">
        <v>1054</v>
      </c>
      <c r="AS44" s="170">
        <v>2345</v>
      </c>
      <c r="AT44" s="62" t="s">
        <v>1054</v>
      </c>
      <c r="AU44" s="170">
        <v>3000</v>
      </c>
      <c r="AV44" s="62" t="s">
        <v>1054</v>
      </c>
      <c r="AW44" s="170">
        <v>3562</v>
      </c>
      <c r="AX44" s="62" t="s">
        <v>1054</v>
      </c>
      <c r="AY44" s="170">
        <v>3937</v>
      </c>
      <c r="AZ44" s="62" t="s">
        <v>1054</v>
      </c>
      <c r="BA44" s="170">
        <v>3812</v>
      </c>
      <c r="BB44" s="62" t="s">
        <v>1054</v>
      </c>
      <c r="BC44" s="170">
        <v>3659</v>
      </c>
      <c r="BD44" s="62" t="s">
        <v>1054</v>
      </c>
      <c r="BE44" s="170">
        <v>3798</v>
      </c>
      <c r="BF44" s="62" t="s">
        <v>1054</v>
      </c>
      <c r="BG44" s="170">
        <v>4503</v>
      </c>
      <c r="BH44" s="62" t="s">
        <v>1054</v>
      </c>
      <c r="BI44" s="170">
        <v>4835</v>
      </c>
      <c r="BJ44" s="62" t="s">
        <v>1054</v>
      </c>
      <c r="BK44" s="170">
        <v>4636</v>
      </c>
      <c r="BL44" s="62" t="s">
        <v>1054</v>
      </c>
      <c r="BM44" s="170">
        <v>4455</v>
      </c>
      <c r="BN44" s="62" t="s">
        <v>1054</v>
      </c>
      <c r="BO44" s="170">
        <v>3753</v>
      </c>
      <c r="BP44" s="62" t="s">
        <v>1054</v>
      </c>
      <c r="BQ44" s="170">
        <v>3261</v>
      </c>
      <c r="BR44" s="62" t="s">
        <v>1054</v>
      </c>
      <c r="BS44" s="170">
        <v>2624</v>
      </c>
      <c r="BT44" s="62" t="s">
        <v>1054</v>
      </c>
      <c r="BU44" s="170">
        <v>1770</v>
      </c>
      <c r="BV44" s="62" t="s">
        <v>1054</v>
      </c>
      <c r="BW44" s="170">
        <v>1525</v>
      </c>
      <c r="BX44" s="62" t="s">
        <v>1054</v>
      </c>
      <c r="BY44" s="170">
        <v>1073</v>
      </c>
      <c r="BZ44" s="62" t="s">
        <v>1054</v>
      </c>
      <c r="CA44" s="170">
        <v>589</v>
      </c>
      <c r="CB44" s="62" t="s">
        <v>1054</v>
      </c>
      <c r="CC44" s="170">
        <v>61874</v>
      </c>
      <c r="CD44" s="62" t="s">
        <v>1054</v>
      </c>
      <c r="CE44" s="170">
        <v>2345</v>
      </c>
      <c r="CF44" s="62" t="s">
        <v>1054</v>
      </c>
      <c r="CG44" s="170">
        <v>2782</v>
      </c>
      <c r="CH44" s="62" t="s">
        <v>1054</v>
      </c>
      <c r="CI44" s="170">
        <v>3306</v>
      </c>
      <c r="CJ44" s="62" t="s">
        <v>1054</v>
      </c>
      <c r="CK44" s="170">
        <v>3702</v>
      </c>
      <c r="CL44" s="62" t="s">
        <v>1054</v>
      </c>
      <c r="CM44" s="170">
        <v>3765</v>
      </c>
      <c r="CN44" s="62" t="s">
        <v>1054</v>
      </c>
      <c r="CO44" s="170">
        <v>3564</v>
      </c>
      <c r="CP44" s="62" t="s">
        <v>1054</v>
      </c>
      <c r="CQ44" s="170">
        <v>3952</v>
      </c>
      <c r="CR44" s="62" t="s">
        <v>1054</v>
      </c>
      <c r="CS44" s="170">
        <v>4976</v>
      </c>
      <c r="CT44" s="62" t="s">
        <v>1054</v>
      </c>
      <c r="CU44" s="170">
        <v>5267</v>
      </c>
      <c r="CV44" s="62" t="s">
        <v>1054</v>
      </c>
      <c r="CW44" s="170">
        <v>5000</v>
      </c>
      <c r="CX44" s="62" t="s">
        <v>1054</v>
      </c>
      <c r="CY44" s="170">
        <v>4842</v>
      </c>
      <c r="CZ44" s="62" t="s">
        <v>1054</v>
      </c>
      <c r="DA44" s="170">
        <v>4022</v>
      </c>
      <c r="DB44" s="62" t="s">
        <v>1054</v>
      </c>
      <c r="DC44" s="170">
        <v>3745</v>
      </c>
      <c r="DD44" s="62" t="s">
        <v>1054</v>
      </c>
      <c r="DE44" s="170">
        <v>3046</v>
      </c>
      <c r="DF44" s="62" t="s">
        <v>1054</v>
      </c>
      <c r="DG44" s="170">
        <v>2336</v>
      </c>
      <c r="DH44" s="62" t="s">
        <v>1054</v>
      </c>
      <c r="DI44" s="170">
        <v>2189</v>
      </c>
      <c r="DJ44" s="62" t="s">
        <v>1054</v>
      </c>
      <c r="DK44" s="170">
        <v>1618</v>
      </c>
      <c r="DL44" s="62" t="s">
        <v>1054</v>
      </c>
      <c r="DM44" s="170">
        <v>1417</v>
      </c>
      <c r="DN44" s="62" t="s">
        <v>1054</v>
      </c>
    </row>
    <row r="45" spans="2:118" ht="15">
      <c r="B45" s="505"/>
      <c r="C45" s="59" t="s">
        <v>1052</v>
      </c>
      <c r="D45" s="60" t="s">
        <v>1082</v>
      </c>
      <c r="E45" s="170">
        <v>181553</v>
      </c>
      <c r="F45" s="62" t="s">
        <v>1054</v>
      </c>
      <c r="G45" s="170">
        <v>8206</v>
      </c>
      <c r="H45" s="62" t="s">
        <v>1054</v>
      </c>
      <c r="I45" s="170">
        <v>9301</v>
      </c>
      <c r="J45" s="62" t="s">
        <v>1054</v>
      </c>
      <c r="K45" s="170">
        <v>10323</v>
      </c>
      <c r="L45" s="62" t="s">
        <v>1054</v>
      </c>
      <c r="M45" s="170">
        <v>10616</v>
      </c>
      <c r="N45" s="62" t="s">
        <v>1054</v>
      </c>
      <c r="O45" s="170">
        <v>10859</v>
      </c>
      <c r="P45" s="62" t="s">
        <v>1054</v>
      </c>
      <c r="Q45" s="170">
        <v>11579</v>
      </c>
      <c r="R45" s="62" t="s">
        <v>1054</v>
      </c>
      <c r="S45" s="170">
        <v>13580</v>
      </c>
      <c r="T45" s="62" t="s">
        <v>1054</v>
      </c>
      <c r="U45" s="170">
        <v>15338</v>
      </c>
      <c r="V45" s="62" t="s">
        <v>1054</v>
      </c>
      <c r="W45" s="170">
        <v>15056</v>
      </c>
      <c r="X45" s="62" t="s">
        <v>1054</v>
      </c>
      <c r="Y45" s="170">
        <v>14054</v>
      </c>
      <c r="Z45" s="62" t="s">
        <v>1054</v>
      </c>
      <c r="AA45" s="170">
        <v>13886</v>
      </c>
      <c r="AB45" s="62" t="s">
        <v>1054</v>
      </c>
      <c r="AC45" s="170">
        <v>12226</v>
      </c>
      <c r="AD45" s="62" t="s">
        <v>1054</v>
      </c>
      <c r="AE45" s="170">
        <v>10348</v>
      </c>
      <c r="AF45" s="62" t="s">
        <v>1054</v>
      </c>
      <c r="AG45" s="170">
        <v>8399</v>
      </c>
      <c r="AH45" s="62" t="s">
        <v>1054</v>
      </c>
      <c r="AI45" s="170">
        <v>5816</v>
      </c>
      <c r="AJ45" s="62" t="s">
        <v>1054</v>
      </c>
      <c r="AK45" s="170">
        <v>5235</v>
      </c>
      <c r="AL45" s="62" t="s">
        <v>1054</v>
      </c>
      <c r="AM45" s="170">
        <v>3757</v>
      </c>
      <c r="AN45" s="62" t="s">
        <v>1054</v>
      </c>
      <c r="AO45" s="170">
        <v>2974</v>
      </c>
      <c r="AP45" s="62" t="s">
        <v>1054</v>
      </c>
      <c r="AQ45" s="170">
        <v>86077</v>
      </c>
      <c r="AR45" s="62" t="s">
        <v>1054</v>
      </c>
      <c r="AS45" s="170">
        <v>4229</v>
      </c>
      <c r="AT45" s="62" t="s">
        <v>1054</v>
      </c>
      <c r="AU45" s="170">
        <v>4663</v>
      </c>
      <c r="AV45" s="62" t="s">
        <v>1054</v>
      </c>
      <c r="AW45" s="170">
        <v>5251</v>
      </c>
      <c r="AX45" s="62" t="s">
        <v>1054</v>
      </c>
      <c r="AY45" s="170">
        <v>5429</v>
      </c>
      <c r="AZ45" s="62" t="s">
        <v>1054</v>
      </c>
      <c r="BA45" s="170">
        <v>5560</v>
      </c>
      <c r="BB45" s="62" t="s">
        <v>1054</v>
      </c>
      <c r="BC45" s="170">
        <v>5570</v>
      </c>
      <c r="BD45" s="62" t="s">
        <v>1054</v>
      </c>
      <c r="BE45" s="170">
        <v>6524</v>
      </c>
      <c r="BF45" s="62" t="s">
        <v>1054</v>
      </c>
      <c r="BG45" s="170">
        <v>7278</v>
      </c>
      <c r="BH45" s="62" t="s">
        <v>1054</v>
      </c>
      <c r="BI45" s="170">
        <v>6965</v>
      </c>
      <c r="BJ45" s="62" t="s">
        <v>1054</v>
      </c>
      <c r="BK45" s="170">
        <v>6494</v>
      </c>
      <c r="BL45" s="62" t="s">
        <v>1054</v>
      </c>
      <c r="BM45" s="170">
        <v>6528</v>
      </c>
      <c r="BN45" s="62" t="s">
        <v>1054</v>
      </c>
      <c r="BO45" s="170">
        <v>5751</v>
      </c>
      <c r="BP45" s="62" t="s">
        <v>1054</v>
      </c>
      <c r="BQ45" s="170">
        <v>4937</v>
      </c>
      <c r="BR45" s="62" t="s">
        <v>1054</v>
      </c>
      <c r="BS45" s="170">
        <v>3820</v>
      </c>
      <c r="BT45" s="62" t="s">
        <v>1054</v>
      </c>
      <c r="BU45" s="170">
        <v>2612</v>
      </c>
      <c r="BV45" s="62" t="s">
        <v>1054</v>
      </c>
      <c r="BW45" s="170">
        <v>2181</v>
      </c>
      <c r="BX45" s="62" t="s">
        <v>1054</v>
      </c>
      <c r="BY45" s="170">
        <v>1405</v>
      </c>
      <c r="BZ45" s="62" t="s">
        <v>1054</v>
      </c>
      <c r="CA45" s="170">
        <v>880</v>
      </c>
      <c r="CB45" s="62" t="s">
        <v>1054</v>
      </c>
      <c r="CC45" s="170">
        <v>95476</v>
      </c>
      <c r="CD45" s="62" t="s">
        <v>1054</v>
      </c>
      <c r="CE45" s="170">
        <v>3977</v>
      </c>
      <c r="CF45" s="62" t="s">
        <v>1054</v>
      </c>
      <c r="CG45" s="170">
        <v>4638</v>
      </c>
      <c r="CH45" s="62" t="s">
        <v>1054</v>
      </c>
      <c r="CI45" s="170">
        <v>5072</v>
      </c>
      <c r="CJ45" s="62" t="s">
        <v>1054</v>
      </c>
      <c r="CK45" s="170">
        <v>5187</v>
      </c>
      <c r="CL45" s="62" t="s">
        <v>1054</v>
      </c>
      <c r="CM45" s="170">
        <v>5299</v>
      </c>
      <c r="CN45" s="62" t="s">
        <v>1054</v>
      </c>
      <c r="CO45" s="170">
        <v>6009</v>
      </c>
      <c r="CP45" s="62" t="s">
        <v>1054</v>
      </c>
      <c r="CQ45" s="170">
        <v>7056</v>
      </c>
      <c r="CR45" s="62" t="s">
        <v>1054</v>
      </c>
      <c r="CS45" s="170">
        <v>8060</v>
      </c>
      <c r="CT45" s="62" t="s">
        <v>1054</v>
      </c>
      <c r="CU45" s="170">
        <v>8091</v>
      </c>
      <c r="CV45" s="62" t="s">
        <v>1054</v>
      </c>
      <c r="CW45" s="170">
        <v>7560</v>
      </c>
      <c r="CX45" s="62" t="s">
        <v>1054</v>
      </c>
      <c r="CY45" s="170">
        <v>7358</v>
      </c>
      <c r="CZ45" s="62" t="s">
        <v>1054</v>
      </c>
      <c r="DA45" s="170">
        <v>6475</v>
      </c>
      <c r="DB45" s="62" t="s">
        <v>1054</v>
      </c>
      <c r="DC45" s="170">
        <v>5411</v>
      </c>
      <c r="DD45" s="62" t="s">
        <v>1054</v>
      </c>
      <c r="DE45" s="170">
        <v>4579</v>
      </c>
      <c r="DF45" s="62" t="s">
        <v>1054</v>
      </c>
      <c r="DG45" s="170">
        <v>3204</v>
      </c>
      <c r="DH45" s="62" t="s">
        <v>1054</v>
      </c>
      <c r="DI45" s="170">
        <v>3054</v>
      </c>
      <c r="DJ45" s="62" t="s">
        <v>1054</v>
      </c>
      <c r="DK45" s="170">
        <v>2352</v>
      </c>
      <c r="DL45" s="62" t="s">
        <v>1054</v>
      </c>
      <c r="DM45" s="170">
        <v>2094</v>
      </c>
      <c r="DN45" s="62" t="s">
        <v>1054</v>
      </c>
    </row>
    <row r="46" spans="2:118" ht="15">
      <c r="B46" s="505"/>
      <c r="C46" s="59" t="s">
        <v>1060</v>
      </c>
      <c r="D46" s="60" t="s">
        <v>1083</v>
      </c>
      <c r="E46" s="170">
        <v>34125</v>
      </c>
      <c r="F46" s="62" t="s">
        <v>1054</v>
      </c>
      <c r="G46" s="170">
        <v>1549</v>
      </c>
      <c r="H46" s="62" t="s">
        <v>1054</v>
      </c>
      <c r="I46" s="170">
        <v>1742</v>
      </c>
      <c r="J46" s="62" t="s">
        <v>1054</v>
      </c>
      <c r="K46" s="170">
        <v>2022</v>
      </c>
      <c r="L46" s="62" t="s">
        <v>1054</v>
      </c>
      <c r="M46" s="170">
        <v>2070</v>
      </c>
      <c r="N46" s="62" t="s">
        <v>1054</v>
      </c>
      <c r="O46" s="170">
        <v>2095</v>
      </c>
      <c r="P46" s="62" t="s">
        <v>1054</v>
      </c>
      <c r="Q46" s="170">
        <v>2137</v>
      </c>
      <c r="R46" s="62" t="s">
        <v>1054</v>
      </c>
      <c r="S46" s="170">
        <v>2382</v>
      </c>
      <c r="T46" s="62" t="s">
        <v>1054</v>
      </c>
      <c r="U46" s="170">
        <v>2782</v>
      </c>
      <c r="V46" s="62" t="s">
        <v>1054</v>
      </c>
      <c r="W46" s="170">
        <v>2754</v>
      </c>
      <c r="X46" s="62" t="s">
        <v>1054</v>
      </c>
      <c r="Y46" s="170">
        <v>2642</v>
      </c>
      <c r="Z46" s="62" t="s">
        <v>1054</v>
      </c>
      <c r="AA46" s="170">
        <v>2641</v>
      </c>
      <c r="AB46" s="62" t="s">
        <v>1054</v>
      </c>
      <c r="AC46" s="170">
        <v>2114</v>
      </c>
      <c r="AD46" s="62" t="s">
        <v>1054</v>
      </c>
      <c r="AE46" s="170">
        <v>1910</v>
      </c>
      <c r="AF46" s="62" t="s">
        <v>1054</v>
      </c>
      <c r="AG46" s="170">
        <v>1620</v>
      </c>
      <c r="AH46" s="62" t="s">
        <v>1054</v>
      </c>
      <c r="AI46" s="170">
        <v>1217</v>
      </c>
      <c r="AJ46" s="62" t="s">
        <v>1054</v>
      </c>
      <c r="AK46" s="170">
        <v>1109</v>
      </c>
      <c r="AL46" s="62" t="s">
        <v>1054</v>
      </c>
      <c r="AM46" s="170">
        <v>803</v>
      </c>
      <c r="AN46" s="62" t="s">
        <v>1054</v>
      </c>
      <c r="AO46" s="170">
        <v>536</v>
      </c>
      <c r="AP46" s="62" t="s">
        <v>1054</v>
      </c>
      <c r="AQ46" s="170">
        <v>16183</v>
      </c>
      <c r="AR46" s="62" t="s">
        <v>1054</v>
      </c>
      <c r="AS46" s="170">
        <v>788</v>
      </c>
      <c r="AT46" s="62" t="s">
        <v>1054</v>
      </c>
      <c r="AU46" s="170">
        <v>904</v>
      </c>
      <c r="AV46" s="62" t="s">
        <v>1054</v>
      </c>
      <c r="AW46" s="170">
        <v>1013</v>
      </c>
      <c r="AX46" s="62" t="s">
        <v>1054</v>
      </c>
      <c r="AY46" s="170">
        <v>1064</v>
      </c>
      <c r="AZ46" s="62" t="s">
        <v>1054</v>
      </c>
      <c r="BA46" s="170">
        <v>1048</v>
      </c>
      <c r="BB46" s="62" t="s">
        <v>1054</v>
      </c>
      <c r="BC46" s="170">
        <v>1047</v>
      </c>
      <c r="BD46" s="62" t="s">
        <v>1054</v>
      </c>
      <c r="BE46" s="170">
        <v>1155</v>
      </c>
      <c r="BF46" s="62" t="s">
        <v>1054</v>
      </c>
      <c r="BG46" s="170">
        <v>1332</v>
      </c>
      <c r="BH46" s="62" t="s">
        <v>1054</v>
      </c>
      <c r="BI46" s="170">
        <v>1280</v>
      </c>
      <c r="BJ46" s="62" t="s">
        <v>1054</v>
      </c>
      <c r="BK46" s="170">
        <v>1224</v>
      </c>
      <c r="BL46" s="62" t="s">
        <v>1054</v>
      </c>
      <c r="BM46" s="170">
        <v>1240</v>
      </c>
      <c r="BN46" s="62" t="s">
        <v>1054</v>
      </c>
      <c r="BO46" s="170">
        <v>987</v>
      </c>
      <c r="BP46" s="62" t="s">
        <v>1054</v>
      </c>
      <c r="BQ46" s="170">
        <v>895</v>
      </c>
      <c r="BR46" s="62" t="s">
        <v>1054</v>
      </c>
      <c r="BS46" s="170">
        <v>771</v>
      </c>
      <c r="BT46" s="62" t="s">
        <v>1054</v>
      </c>
      <c r="BU46" s="170">
        <v>519</v>
      </c>
      <c r="BV46" s="62" t="s">
        <v>1054</v>
      </c>
      <c r="BW46" s="170">
        <v>435</v>
      </c>
      <c r="BX46" s="62" t="s">
        <v>1054</v>
      </c>
      <c r="BY46" s="170">
        <v>290</v>
      </c>
      <c r="BZ46" s="62" t="s">
        <v>1054</v>
      </c>
      <c r="CA46" s="170">
        <v>191</v>
      </c>
      <c r="CB46" s="62" t="s">
        <v>1054</v>
      </c>
      <c r="CC46" s="170">
        <v>17942</v>
      </c>
      <c r="CD46" s="62" t="s">
        <v>1054</v>
      </c>
      <c r="CE46" s="170">
        <v>761</v>
      </c>
      <c r="CF46" s="62" t="s">
        <v>1054</v>
      </c>
      <c r="CG46" s="170">
        <v>838</v>
      </c>
      <c r="CH46" s="62" t="s">
        <v>1054</v>
      </c>
      <c r="CI46" s="170">
        <v>1009</v>
      </c>
      <c r="CJ46" s="62" t="s">
        <v>1054</v>
      </c>
      <c r="CK46" s="170">
        <v>1006</v>
      </c>
      <c r="CL46" s="62" t="s">
        <v>1054</v>
      </c>
      <c r="CM46" s="170">
        <v>1047</v>
      </c>
      <c r="CN46" s="62" t="s">
        <v>1054</v>
      </c>
      <c r="CO46" s="170">
        <v>1090</v>
      </c>
      <c r="CP46" s="62" t="s">
        <v>1054</v>
      </c>
      <c r="CQ46" s="170">
        <v>1227</v>
      </c>
      <c r="CR46" s="62" t="s">
        <v>1054</v>
      </c>
      <c r="CS46" s="170">
        <v>1450</v>
      </c>
      <c r="CT46" s="62" t="s">
        <v>1054</v>
      </c>
      <c r="CU46" s="170">
        <v>1474</v>
      </c>
      <c r="CV46" s="62" t="s">
        <v>1054</v>
      </c>
      <c r="CW46" s="170">
        <v>1418</v>
      </c>
      <c r="CX46" s="62" t="s">
        <v>1054</v>
      </c>
      <c r="CY46" s="170">
        <v>1401</v>
      </c>
      <c r="CZ46" s="62" t="s">
        <v>1054</v>
      </c>
      <c r="DA46" s="170">
        <v>1127</v>
      </c>
      <c r="DB46" s="62" t="s">
        <v>1054</v>
      </c>
      <c r="DC46" s="170">
        <v>1015</v>
      </c>
      <c r="DD46" s="62" t="s">
        <v>1054</v>
      </c>
      <c r="DE46" s="170">
        <v>849</v>
      </c>
      <c r="DF46" s="62" t="s">
        <v>1054</v>
      </c>
      <c r="DG46" s="170">
        <v>698</v>
      </c>
      <c r="DH46" s="62" t="s">
        <v>1054</v>
      </c>
      <c r="DI46" s="170">
        <v>674</v>
      </c>
      <c r="DJ46" s="62" t="s">
        <v>1054</v>
      </c>
      <c r="DK46" s="170">
        <v>513</v>
      </c>
      <c r="DL46" s="62" t="s">
        <v>1054</v>
      </c>
      <c r="DM46" s="170">
        <v>345</v>
      </c>
      <c r="DN46" s="62" t="s">
        <v>1054</v>
      </c>
    </row>
    <row r="47" spans="2:118" ht="15">
      <c r="B47" s="505"/>
      <c r="C47" s="59" t="s">
        <v>1062</v>
      </c>
      <c r="D47" s="60" t="s">
        <v>1084</v>
      </c>
      <c r="E47" s="170">
        <v>6768</v>
      </c>
      <c r="F47" s="62" t="s">
        <v>1054</v>
      </c>
      <c r="G47" s="170">
        <v>204</v>
      </c>
      <c r="H47" s="62" t="s">
        <v>1054</v>
      </c>
      <c r="I47" s="170">
        <v>266</v>
      </c>
      <c r="J47" s="62" t="s">
        <v>1054</v>
      </c>
      <c r="K47" s="170">
        <v>320</v>
      </c>
      <c r="L47" s="62" t="s">
        <v>1054</v>
      </c>
      <c r="M47" s="170">
        <v>372</v>
      </c>
      <c r="N47" s="62" t="s">
        <v>1054</v>
      </c>
      <c r="O47" s="170">
        <v>401</v>
      </c>
      <c r="P47" s="62" t="s">
        <v>1054</v>
      </c>
      <c r="Q47" s="170">
        <v>347</v>
      </c>
      <c r="R47" s="62" t="s">
        <v>1054</v>
      </c>
      <c r="S47" s="170">
        <v>348</v>
      </c>
      <c r="T47" s="62" t="s">
        <v>1054</v>
      </c>
      <c r="U47" s="170">
        <v>412</v>
      </c>
      <c r="V47" s="62" t="s">
        <v>1054</v>
      </c>
      <c r="W47" s="170">
        <v>456</v>
      </c>
      <c r="X47" s="62" t="s">
        <v>1054</v>
      </c>
      <c r="Y47" s="170">
        <v>461</v>
      </c>
      <c r="Z47" s="62" t="s">
        <v>1054</v>
      </c>
      <c r="AA47" s="170">
        <v>550</v>
      </c>
      <c r="AB47" s="62" t="s">
        <v>1054</v>
      </c>
      <c r="AC47" s="170">
        <v>482</v>
      </c>
      <c r="AD47" s="62" t="s">
        <v>1054</v>
      </c>
      <c r="AE47" s="170">
        <v>410</v>
      </c>
      <c r="AF47" s="62" t="s">
        <v>1054</v>
      </c>
      <c r="AG47" s="170">
        <v>406</v>
      </c>
      <c r="AH47" s="62" t="s">
        <v>1054</v>
      </c>
      <c r="AI47" s="170">
        <v>343</v>
      </c>
      <c r="AJ47" s="62" t="s">
        <v>1054</v>
      </c>
      <c r="AK47" s="170">
        <v>386</v>
      </c>
      <c r="AL47" s="62" t="s">
        <v>1054</v>
      </c>
      <c r="AM47" s="170">
        <v>336</v>
      </c>
      <c r="AN47" s="62" t="s">
        <v>1054</v>
      </c>
      <c r="AO47" s="170">
        <v>268</v>
      </c>
      <c r="AP47" s="62" t="s">
        <v>1054</v>
      </c>
      <c r="AQ47" s="170">
        <v>3235</v>
      </c>
      <c r="AR47" s="62" t="s">
        <v>1054</v>
      </c>
      <c r="AS47" s="170">
        <v>101</v>
      </c>
      <c r="AT47" s="62" t="s">
        <v>1054</v>
      </c>
      <c r="AU47" s="170">
        <v>141</v>
      </c>
      <c r="AV47" s="62" t="s">
        <v>1054</v>
      </c>
      <c r="AW47" s="170">
        <v>185</v>
      </c>
      <c r="AX47" s="62" t="s">
        <v>1054</v>
      </c>
      <c r="AY47" s="170">
        <v>197</v>
      </c>
      <c r="AZ47" s="62" t="s">
        <v>1054</v>
      </c>
      <c r="BA47" s="170">
        <v>196</v>
      </c>
      <c r="BB47" s="62" t="s">
        <v>1054</v>
      </c>
      <c r="BC47" s="170">
        <v>177</v>
      </c>
      <c r="BD47" s="62" t="s">
        <v>1054</v>
      </c>
      <c r="BE47" s="170">
        <v>162</v>
      </c>
      <c r="BF47" s="62" t="s">
        <v>1054</v>
      </c>
      <c r="BG47" s="170">
        <v>192</v>
      </c>
      <c r="BH47" s="62" t="s">
        <v>1054</v>
      </c>
      <c r="BI47" s="170">
        <v>200</v>
      </c>
      <c r="BJ47" s="62" t="s">
        <v>1054</v>
      </c>
      <c r="BK47" s="170">
        <v>227</v>
      </c>
      <c r="BL47" s="62" t="s">
        <v>1054</v>
      </c>
      <c r="BM47" s="170">
        <v>270</v>
      </c>
      <c r="BN47" s="62" t="s">
        <v>1054</v>
      </c>
      <c r="BO47" s="170">
        <v>245</v>
      </c>
      <c r="BP47" s="62" t="s">
        <v>1054</v>
      </c>
      <c r="BQ47" s="170">
        <v>196</v>
      </c>
      <c r="BR47" s="62" t="s">
        <v>1054</v>
      </c>
      <c r="BS47" s="170">
        <v>198</v>
      </c>
      <c r="BT47" s="62" t="s">
        <v>1054</v>
      </c>
      <c r="BU47" s="170">
        <v>161</v>
      </c>
      <c r="BV47" s="62" t="s">
        <v>1054</v>
      </c>
      <c r="BW47" s="170">
        <v>154</v>
      </c>
      <c r="BX47" s="62" t="s">
        <v>1054</v>
      </c>
      <c r="BY47" s="170">
        <v>124</v>
      </c>
      <c r="BZ47" s="62" t="s">
        <v>1054</v>
      </c>
      <c r="CA47" s="170">
        <v>109</v>
      </c>
      <c r="CB47" s="62" t="s">
        <v>1054</v>
      </c>
      <c r="CC47" s="170">
        <v>3533</v>
      </c>
      <c r="CD47" s="62" t="s">
        <v>1054</v>
      </c>
      <c r="CE47" s="170">
        <v>103</v>
      </c>
      <c r="CF47" s="62" t="s">
        <v>1054</v>
      </c>
      <c r="CG47" s="170">
        <v>125</v>
      </c>
      <c r="CH47" s="62" t="s">
        <v>1054</v>
      </c>
      <c r="CI47" s="170">
        <v>135</v>
      </c>
      <c r="CJ47" s="62" t="s">
        <v>1054</v>
      </c>
      <c r="CK47" s="170">
        <v>175</v>
      </c>
      <c r="CL47" s="62" t="s">
        <v>1054</v>
      </c>
      <c r="CM47" s="170">
        <v>205</v>
      </c>
      <c r="CN47" s="62" t="s">
        <v>1054</v>
      </c>
      <c r="CO47" s="170">
        <v>170</v>
      </c>
      <c r="CP47" s="62" t="s">
        <v>1054</v>
      </c>
      <c r="CQ47" s="170">
        <v>186</v>
      </c>
      <c r="CR47" s="62" t="s">
        <v>1054</v>
      </c>
      <c r="CS47" s="170">
        <v>220</v>
      </c>
      <c r="CT47" s="62" t="s">
        <v>1054</v>
      </c>
      <c r="CU47" s="170">
        <v>256</v>
      </c>
      <c r="CV47" s="62" t="s">
        <v>1054</v>
      </c>
      <c r="CW47" s="170">
        <v>234</v>
      </c>
      <c r="CX47" s="62" t="s">
        <v>1054</v>
      </c>
      <c r="CY47" s="170">
        <v>280</v>
      </c>
      <c r="CZ47" s="62" t="s">
        <v>1054</v>
      </c>
      <c r="DA47" s="170">
        <v>237</v>
      </c>
      <c r="DB47" s="62" t="s">
        <v>1054</v>
      </c>
      <c r="DC47" s="170">
        <v>214</v>
      </c>
      <c r="DD47" s="62" t="s">
        <v>1054</v>
      </c>
      <c r="DE47" s="170">
        <v>208</v>
      </c>
      <c r="DF47" s="62" t="s">
        <v>1054</v>
      </c>
      <c r="DG47" s="170">
        <v>182</v>
      </c>
      <c r="DH47" s="62" t="s">
        <v>1054</v>
      </c>
      <c r="DI47" s="170">
        <v>232</v>
      </c>
      <c r="DJ47" s="62" t="s">
        <v>1054</v>
      </c>
      <c r="DK47" s="170">
        <v>212</v>
      </c>
      <c r="DL47" s="62" t="s">
        <v>1054</v>
      </c>
      <c r="DM47" s="170">
        <v>159</v>
      </c>
      <c r="DN47" s="62" t="s">
        <v>1054</v>
      </c>
    </row>
    <row r="48" spans="2:118" ht="15">
      <c r="B48" s="505"/>
      <c r="C48" s="59" t="s">
        <v>1064</v>
      </c>
      <c r="D48" s="60" t="s">
        <v>1085</v>
      </c>
      <c r="E48" s="170">
        <v>47546</v>
      </c>
      <c r="F48" s="62" t="s">
        <v>1054</v>
      </c>
      <c r="G48" s="170">
        <v>1938</v>
      </c>
      <c r="H48" s="62" t="s">
        <v>1054</v>
      </c>
      <c r="I48" s="170">
        <v>2474</v>
      </c>
      <c r="J48" s="62" t="s">
        <v>1054</v>
      </c>
      <c r="K48" s="170">
        <v>2862</v>
      </c>
      <c r="L48" s="62" t="s">
        <v>1054</v>
      </c>
      <c r="M48" s="170">
        <v>3002</v>
      </c>
      <c r="N48" s="62" t="s">
        <v>1054</v>
      </c>
      <c r="O48" s="170">
        <v>3039</v>
      </c>
      <c r="P48" s="62" t="s">
        <v>1054</v>
      </c>
      <c r="Q48" s="170">
        <v>2910</v>
      </c>
      <c r="R48" s="62" t="s">
        <v>1054</v>
      </c>
      <c r="S48" s="170">
        <v>3388</v>
      </c>
      <c r="T48" s="62" t="s">
        <v>1054</v>
      </c>
      <c r="U48" s="170">
        <v>3683</v>
      </c>
      <c r="V48" s="62" t="s">
        <v>1054</v>
      </c>
      <c r="W48" s="170">
        <v>3749</v>
      </c>
      <c r="X48" s="62" t="s">
        <v>1054</v>
      </c>
      <c r="Y48" s="170">
        <v>3394</v>
      </c>
      <c r="Z48" s="62" t="s">
        <v>1054</v>
      </c>
      <c r="AA48" s="170">
        <v>3414</v>
      </c>
      <c r="AB48" s="62" t="s">
        <v>1054</v>
      </c>
      <c r="AC48" s="170">
        <v>2779</v>
      </c>
      <c r="AD48" s="62" t="s">
        <v>1054</v>
      </c>
      <c r="AE48" s="170">
        <v>2445</v>
      </c>
      <c r="AF48" s="62" t="s">
        <v>1054</v>
      </c>
      <c r="AG48" s="170">
        <v>2191</v>
      </c>
      <c r="AH48" s="62" t="s">
        <v>1054</v>
      </c>
      <c r="AI48" s="170">
        <v>1859</v>
      </c>
      <c r="AJ48" s="62" t="s">
        <v>1054</v>
      </c>
      <c r="AK48" s="170">
        <v>1844</v>
      </c>
      <c r="AL48" s="62" t="s">
        <v>1054</v>
      </c>
      <c r="AM48" s="170">
        <v>1469</v>
      </c>
      <c r="AN48" s="62" t="s">
        <v>1054</v>
      </c>
      <c r="AO48" s="170">
        <v>1106</v>
      </c>
      <c r="AP48" s="62" t="s">
        <v>1054</v>
      </c>
      <c r="AQ48" s="170">
        <v>22794</v>
      </c>
      <c r="AR48" s="62" t="s">
        <v>1054</v>
      </c>
      <c r="AS48" s="170">
        <v>1008</v>
      </c>
      <c r="AT48" s="62" t="s">
        <v>1054</v>
      </c>
      <c r="AU48" s="170">
        <v>1286</v>
      </c>
      <c r="AV48" s="62" t="s">
        <v>1054</v>
      </c>
      <c r="AW48" s="170">
        <v>1531</v>
      </c>
      <c r="AX48" s="62" t="s">
        <v>1054</v>
      </c>
      <c r="AY48" s="170">
        <v>1487</v>
      </c>
      <c r="AZ48" s="62" t="s">
        <v>1054</v>
      </c>
      <c r="BA48" s="170">
        <v>1535</v>
      </c>
      <c r="BB48" s="62" t="s">
        <v>1054</v>
      </c>
      <c r="BC48" s="170">
        <v>1488</v>
      </c>
      <c r="BD48" s="62" t="s">
        <v>1054</v>
      </c>
      <c r="BE48" s="170">
        <v>1694</v>
      </c>
      <c r="BF48" s="62" t="s">
        <v>1054</v>
      </c>
      <c r="BG48" s="170">
        <v>1762</v>
      </c>
      <c r="BH48" s="62" t="s">
        <v>1054</v>
      </c>
      <c r="BI48" s="170">
        <v>1826</v>
      </c>
      <c r="BJ48" s="62" t="s">
        <v>1054</v>
      </c>
      <c r="BK48" s="170">
        <v>1656</v>
      </c>
      <c r="BL48" s="62" t="s">
        <v>1054</v>
      </c>
      <c r="BM48" s="170">
        <v>1605</v>
      </c>
      <c r="BN48" s="62" t="s">
        <v>1054</v>
      </c>
      <c r="BO48" s="170">
        <v>1360</v>
      </c>
      <c r="BP48" s="62" t="s">
        <v>1054</v>
      </c>
      <c r="BQ48" s="170">
        <v>1128</v>
      </c>
      <c r="BR48" s="62" t="s">
        <v>1054</v>
      </c>
      <c r="BS48" s="170">
        <v>954</v>
      </c>
      <c r="BT48" s="62" t="s">
        <v>1054</v>
      </c>
      <c r="BU48" s="170">
        <v>835</v>
      </c>
      <c r="BV48" s="62" t="s">
        <v>1054</v>
      </c>
      <c r="BW48" s="170">
        <v>753</v>
      </c>
      <c r="BX48" s="62" t="s">
        <v>1054</v>
      </c>
      <c r="BY48" s="170">
        <v>587</v>
      </c>
      <c r="BZ48" s="62" t="s">
        <v>1054</v>
      </c>
      <c r="CA48" s="170">
        <v>299</v>
      </c>
      <c r="CB48" s="62" t="s">
        <v>1054</v>
      </c>
      <c r="CC48" s="170">
        <v>24752</v>
      </c>
      <c r="CD48" s="62" t="s">
        <v>1054</v>
      </c>
      <c r="CE48" s="170">
        <v>930</v>
      </c>
      <c r="CF48" s="62" t="s">
        <v>1054</v>
      </c>
      <c r="CG48" s="170">
        <v>1188</v>
      </c>
      <c r="CH48" s="62" t="s">
        <v>1054</v>
      </c>
      <c r="CI48" s="170">
        <v>1331</v>
      </c>
      <c r="CJ48" s="62" t="s">
        <v>1054</v>
      </c>
      <c r="CK48" s="170">
        <v>1515</v>
      </c>
      <c r="CL48" s="62" t="s">
        <v>1054</v>
      </c>
      <c r="CM48" s="170">
        <v>1504</v>
      </c>
      <c r="CN48" s="62" t="s">
        <v>1054</v>
      </c>
      <c r="CO48" s="170">
        <v>1422</v>
      </c>
      <c r="CP48" s="62" t="s">
        <v>1054</v>
      </c>
      <c r="CQ48" s="170">
        <v>1694</v>
      </c>
      <c r="CR48" s="62" t="s">
        <v>1054</v>
      </c>
      <c r="CS48" s="170">
        <v>1921</v>
      </c>
      <c r="CT48" s="62" t="s">
        <v>1054</v>
      </c>
      <c r="CU48" s="170">
        <v>1923</v>
      </c>
      <c r="CV48" s="62" t="s">
        <v>1054</v>
      </c>
      <c r="CW48" s="170">
        <v>1738</v>
      </c>
      <c r="CX48" s="62" t="s">
        <v>1054</v>
      </c>
      <c r="CY48" s="170">
        <v>1809</v>
      </c>
      <c r="CZ48" s="62" t="s">
        <v>1054</v>
      </c>
      <c r="DA48" s="170">
        <v>1419</v>
      </c>
      <c r="DB48" s="62" t="s">
        <v>1054</v>
      </c>
      <c r="DC48" s="170">
        <v>1317</v>
      </c>
      <c r="DD48" s="62" t="s">
        <v>1054</v>
      </c>
      <c r="DE48" s="170">
        <v>1237</v>
      </c>
      <c r="DF48" s="62" t="s">
        <v>1054</v>
      </c>
      <c r="DG48" s="170">
        <v>1024</v>
      </c>
      <c r="DH48" s="62" t="s">
        <v>1054</v>
      </c>
      <c r="DI48" s="170">
        <v>1091</v>
      </c>
      <c r="DJ48" s="62" t="s">
        <v>1054</v>
      </c>
      <c r="DK48" s="170">
        <v>882</v>
      </c>
      <c r="DL48" s="62" t="s">
        <v>1054</v>
      </c>
      <c r="DM48" s="170">
        <v>807</v>
      </c>
      <c r="DN48" s="62" t="s">
        <v>1054</v>
      </c>
    </row>
    <row r="49" spans="2:118" ht="15">
      <c r="B49" s="505" t="s">
        <v>118</v>
      </c>
      <c r="C49" s="59" t="s">
        <v>1072</v>
      </c>
      <c r="D49" s="60" t="s">
        <v>1073</v>
      </c>
      <c r="E49" s="170">
        <v>10542398</v>
      </c>
      <c r="F49" s="62" t="s">
        <v>1054</v>
      </c>
      <c r="G49" s="170">
        <v>489949</v>
      </c>
      <c r="H49" s="62" t="s">
        <v>1054</v>
      </c>
      <c r="I49" s="170">
        <v>523527</v>
      </c>
      <c r="J49" s="62" t="s">
        <v>1054</v>
      </c>
      <c r="K49" s="170">
        <v>559424</v>
      </c>
      <c r="L49" s="62" t="s">
        <v>1054</v>
      </c>
      <c r="M49" s="170">
        <v>558890</v>
      </c>
      <c r="N49" s="62" t="s">
        <v>1054</v>
      </c>
      <c r="O49" s="170">
        <v>580521</v>
      </c>
      <c r="P49" s="62" t="s">
        <v>1054</v>
      </c>
      <c r="Q49" s="170">
        <v>637495</v>
      </c>
      <c r="R49" s="62" t="s">
        <v>1054</v>
      </c>
      <c r="S49" s="170">
        <v>749131</v>
      </c>
      <c r="T49" s="62" t="s">
        <v>1054</v>
      </c>
      <c r="U49" s="170">
        <v>831319</v>
      </c>
      <c r="V49" s="62" t="s">
        <v>1054</v>
      </c>
      <c r="W49" s="170">
        <v>779729</v>
      </c>
      <c r="X49" s="62" t="s">
        <v>1054</v>
      </c>
      <c r="Y49" s="170">
        <v>778366</v>
      </c>
      <c r="Z49" s="62" t="s">
        <v>1054</v>
      </c>
      <c r="AA49" s="170">
        <v>736406</v>
      </c>
      <c r="AB49" s="62" t="s">
        <v>1054</v>
      </c>
      <c r="AC49" s="170">
        <v>676046</v>
      </c>
      <c r="AD49" s="62" t="s">
        <v>1054</v>
      </c>
      <c r="AE49" s="170">
        <v>633949</v>
      </c>
      <c r="AF49" s="62" t="s">
        <v>1054</v>
      </c>
      <c r="AG49" s="170">
        <v>548752</v>
      </c>
      <c r="AH49" s="62" t="s">
        <v>1054</v>
      </c>
      <c r="AI49" s="170">
        <v>483250</v>
      </c>
      <c r="AJ49" s="62" t="s">
        <v>1054</v>
      </c>
      <c r="AK49" s="170">
        <v>435021</v>
      </c>
      <c r="AL49" s="62" t="s">
        <v>1054</v>
      </c>
      <c r="AM49" s="170">
        <v>303404</v>
      </c>
      <c r="AN49" s="62" t="s">
        <v>1054</v>
      </c>
      <c r="AO49" s="170">
        <v>237219</v>
      </c>
      <c r="AP49" s="62" t="s">
        <v>1054</v>
      </c>
      <c r="AQ49" s="170">
        <v>5030437</v>
      </c>
      <c r="AR49" s="62" t="s">
        <v>1054</v>
      </c>
      <c r="AS49" s="170">
        <v>250223</v>
      </c>
      <c r="AT49" s="62" t="s">
        <v>1054</v>
      </c>
      <c r="AU49" s="170">
        <v>268433</v>
      </c>
      <c r="AV49" s="62" t="s">
        <v>1054</v>
      </c>
      <c r="AW49" s="170">
        <v>286008</v>
      </c>
      <c r="AX49" s="62" t="s">
        <v>1054</v>
      </c>
      <c r="AY49" s="170">
        <v>285437</v>
      </c>
      <c r="AZ49" s="62" t="s">
        <v>1054</v>
      </c>
      <c r="BA49" s="170">
        <v>292447</v>
      </c>
      <c r="BB49" s="62" t="s">
        <v>1054</v>
      </c>
      <c r="BC49" s="170">
        <v>316114</v>
      </c>
      <c r="BD49" s="62" t="s">
        <v>1054</v>
      </c>
      <c r="BE49" s="170">
        <v>365735</v>
      </c>
      <c r="BF49" s="62" t="s">
        <v>1054</v>
      </c>
      <c r="BG49" s="170">
        <v>404797</v>
      </c>
      <c r="BH49" s="62" t="s">
        <v>1054</v>
      </c>
      <c r="BI49" s="170">
        <v>380465</v>
      </c>
      <c r="BJ49" s="62" t="s">
        <v>1054</v>
      </c>
      <c r="BK49" s="170">
        <v>376018</v>
      </c>
      <c r="BL49" s="62" t="s">
        <v>1054</v>
      </c>
      <c r="BM49" s="170">
        <v>354921</v>
      </c>
      <c r="BN49" s="62" t="s">
        <v>1054</v>
      </c>
      <c r="BO49" s="170">
        <v>321094</v>
      </c>
      <c r="BP49" s="62" t="s">
        <v>1054</v>
      </c>
      <c r="BQ49" s="170">
        <v>297981</v>
      </c>
      <c r="BR49" s="62" t="s">
        <v>1054</v>
      </c>
      <c r="BS49" s="170">
        <v>248090</v>
      </c>
      <c r="BT49" s="62" t="s">
        <v>1054</v>
      </c>
      <c r="BU49" s="170">
        <v>212125</v>
      </c>
      <c r="BV49" s="62" t="s">
        <v>1054</v>
      </c>
      <c r="BW49" s="170">
        <v>179950</v>
      </c>
      <c r="BX49" s="62" t="s">
        <v>1054</v>
      </c>
      <c r="BY49" s="170">
        <v>115077</v>
      </c>
      <c r="BZ49" s="62" t="s">
        <v>1054</v>
      </c>
      <c r="CA49" s="170">
        <v>75522</v>
      </c>
      <c r="CB49" s="62" t="s">
        <v>1054</v>
      </c>
      <c r="CC49" s="170">
        <v>5511961</v>
      </c>
      <c r="CD49" s="62" t="s">
        <v>1054</v>
      </c>
      <c r="CE49" s="170">
        <v>239726</v>
      </c>
      <c r="CF49" s="62" t="s">
        <v>1054</v>
      </c>
      <c r="CG49" s="170">
        <v>255094</v>
      </c>
      <c r="CH49" s="62" t="s">
        <v>1054</v>
      </c>
      <c r="CI49" s="170">
        <v>273416</v>
      </c>
      <c r="CJ49" s="62" t="s">
        <v>1054</v>
      </c>
      <c r="CK49" s="170">
        <v>273453</v>
      </c>
      <c r="CL49" s="62" t="s">
        <v>1054</v>
      </c>
      <c r="CM49" s="170">
        <v>288074</v>
      </c>
      <c r="CN49" s="62" t="s">
        <v>1054</v>
      </c>
      <c r="CO49" s="170">
        <v>321381</v>
      </c>
      <c r="CP49" s="62" t="s">
        <v>1054</v>
      </c>
      <c r="CQ49" s="170">
        <v>383396</v>
      </c>
      <c r="CR49" s="62" t="s">
        <v>1054</v>
      </c>
      <c r="CS49" s="170">
        <v>426522</v>
      </c>
      <c r="CT49" s="62" t="s">
        <v>1054</v>
      </c>
      <c r="CU49" s="170">
        <v>399264</v>
      </c>
      <c r="CV49" s="62" t="s">
        <v>1054</v>
      </c>
      <c r="CW49" s="170">
        <v>402348</v>
      </c>
      <c r="CX49" s="62" t="s">
        <v>1054</v>
      </c>
      <c r="CY49" s="170">
        <v>381485</v>
      </c>
      <c r="CZ49" s="62" t="s">
        <v>1054</v>
      </c>
      <c r="DA49" s="170">
        <v>354952</v>
      </c>
      <c r="DB49" s="62" t="s">
        <v>1054</v>
      </c>
      <c r="DC49" s="170">
        <v>335968</v>
      </c>
      <c r="DD49" s="62" t="s">
        <v>1054</v>
      </c>
      <c r="DE49" s="170">
        <v>300662</v>
      </c>
      <c r="DF49" s="62" t="s">
        <v>1054</v>
      </c>
      <c r="DG49" s="170">
        <v>271125</v>
      </c>
      <c r="DH49" s="62" t="s">
        <v>1054</v>
      </c>
      <c r="DI49" s="170">
        <v>255071</v>
      </c>
      <c r="DJ49" s="62" t="s">
        <v>1054</v>
      </c>
      <c r="DK49" s="170">
        <v>188327</v>
      </c>
      <c r="DL49" s="62" t="s">
        <v>1054</v>
      </c>
      <c r="DM49" s="170">
        <v>161697</v>
      </c>
      <c r="DN49" s="62" t="s">
        <v>1054</v>
      </c>
    </row>
    <row r="50" spans="2:118" ht="15">
      <c r="B50" s="505"/>
      <c r="C50" s="59" t="s">
        <v>1074</v>
      </c>
      <c r="D50" s="60" t="s">
        <v>1075</v>
      </c>
      <c r="E50" s="170">
        <v>10030968</v>
      </c>
      <c r="F50" s="62" t="s">
        <v>1054</v>
      </c>
      <c r="G50" s="170">
        <v>464152</v>
      </c>
      <c r="H50" s="62" t="s">
        <v>1054</v>
      </c>
      <c r="I50" s="170">
        <v>494063</v>
      </c>
      <c r="J50" s="62" t="s">
        <v>1054</v>
      </c>
      <c r="K50" s="170">
        <v>526717</v>
      </c>
      <c r="L50" s="62" t="s">
        <v>1054</v>
      </c>
      <c r="M50" s="170">
        <v>525177</v>
      </c>
      <c r="N50" s="62" t="s">
        <v>1054</v>
      </c>
      <c r="O50" s="170">
        <v>545944</v>
      </c>
      <c r="P50" s="62" t="s">
        <v>1054</v>
      </c>
      <c r="Q50" s="170">
        <v>601654</v>
      </c>
      <c r="R50" s="62" t="s">
        <v>1054</v>
      </c>
      <c r="S50" s="170">
        <v>708764</v>
      </c>
      <c r="T50" s="62" t="s">
        <v>1054</v>
      </c>
      <c r="U50" s="170">
        <v>788799</v>
      </c>
      <c r="V50" s="62" t="s">
        <v>1054</v>
      </c>
      <c r="W50" s="170">
        <v>741050</v>
      </c>
      <c r="X50" s="62" t="s">
        <v>1054</v>
      </c>
      <c r="Y50" s="170">
        <v>739264</v>
      </c>
      <c r="Z50" s="62" t="s">
        <v>1054</v>
      </c>
      <c r="AA50" s="170">
        <v>701387</v>
      </c>
      <c r="AB50" s="62" t="s">
        <v>1054</v>
      </c>
      <c r="AC50" s="170">
        <v>646834</v>
      </c>
      <c r="AD50" s="62" t="s">
        <v>1054</v>
      </c>
      <c r="AE50" s="170">
        <v>609547</v>
      </c>
      <c r="AF50" s="62" t="s">
        <v>1054</v>
      </c>
      <c r="AG50" s="170">
        <v>528510</v>
      </c>
      <c r="AH50" s="62" t="s">
        <v>1054</v>
      </c>
      <c r="AI50" s="170">
        <v>465942</v>
      </c>
      <c r="AJ50" s="62" t="s">
        <v>1054</v>
      </c>
      <c r="AK50" s="170">
        <v>419359</v>
      </c>
      <c r="AL50" s="62" t="s">
        <v>1054</v>
      </c>
      <c r="AM50" s="170">
        <v>293644</v>
      </c>
      <c r="AN50" s="62" t="s">
        <v>1054</v>
      </c>
      <c r="AO50" s="170">
        <v>230161</v>
      </c>
      <c r="AP50" s="62" t="s">
        <v>1054</v>
      </c>
      <c r="AQ50" s="170">
        <v>4784990</v>
      </c>
      <c r="AR50" s="62" t="s">
        <v>1054</v>
      </c>
      <c r="AS50" s="170">
        <v>237043</v>
      </c>
      <c r="AT50" s="62" t="s">
        <v>1054</v>
      </c>
      <c r="AU50" s="170">
        <v>253378</v>
      </c>
      <c r="AV50" s="62" t="s">
        <v>1054</v>
      </c>
      <c r="AW50" s="170">
        <v>269301</v>
      </c>
      <c r="AX50" s="62" t="s">
        <v>1054</v>
      </c>
      <c r="AY50" s="170">
        <v>268032</v>
      </c>
      <c r="AZ50" s="62" t="s">
        <v>1054</v>
      </c>
      <c r="BA50" s="170">
        <v>274834</v>
      </c>
      <c r="BB50" s="62" t="s">
        <v>1054</v>
      </c>
      <c r="BC50" s="170">
        <v>298001</v>
      </c>
      <c r="BD50" s="62" t="s">
        <v>1054</v>
      </c>
      <c r="BE50" s="170">
        <v>345521</v>
      </c>
      <c r="BF50" s="62" t="s">
        <v>1054</v>
      </c>
      <c r="BG50" s="170">
        <v>383764</v>
      </c>
      <c r="BH50" s="62" t="s">
        <v>1054</v>
      </c>
      <c r="BI50" s="170">
        <v>361340</v>
      </c>
      <c r="BJ50" s="62" t="s">
        <v>1054</v>
      </c>
      <c r="BK50" s="170">
        <v>357195</v>
      </c>
      <c r="BL50" s="62" t="s">
        <v>1054</v>
      </c>
      <c r="BM50" s="170">
        <v>338211</v>
      </c>
      <c r="BN50" s="62" t="s">
        <v>1054</v>
      </c>
      <c r="BO50" s="170">
        <v>307105</v>
      </c>
      <c r="BP50" s="62" t="s">
        <v>1054</v>
      </c>
      <c r="BQ50" s="170">
        <v>286640</v>
      </c>
      <c r="BR50" s="62" t="s">
        <v>1054</v>
      </c>
      <c r="BS50" s="170">
        <v>239545</v>
      </c>
      <c r="BT50" s="62" t="s">
        <v>1054</v>
      </c>
      <c r="BU50" s="170">
        <v>205383</v>
      </c>
      <c r="BV50" s="62" t="s">
        <v>1054</v>
      </c>
      <c r="BW50" s="170">
        <v>174260</v>
      </c>
      <c r="BX50" s="62" t="s">
        <v>1054</v>
      </c>
      <c r="BY50" s="170">
        <v>111851</v>
      </c>
      <c r="BZ50" s="62" t="s">
        <v>1054</v>
      </c>
      <c r="CA50" s="170">
        <v>73586</v>
      </c>
      <c r="CB50" s="62" t="s">
        <v>1054</v>
      </c>
      <c r="CC50" s="170">
        <v>5245978</v>
      </c>
      <c r="CD50" s="62" t="s">
        <v>1054</v>
      </c>
      <c r="CE50" s="170">
        <v>227109</v>
      </c>
      <c r="CF50" s="62" t="s">
        <v>1054</v>
      </c>
      <c r="CG50" s="170">
        <v>240685</v>
      </c>
      <c r="CH50" s="62" t="s">
        <v>1054</v>
      </c>
      <c r="CI50" s="170">
        <v>257416</v>
      </c>
      <c r="CJ50" s="62" t="s">
        <v>1054</v>
      </c>
      <c r="CK50" s="170">
        <v>257145</v>
      </c>
      <c r="CL50" s="62" t="s">
        <v>1054</v>
      </c>
      <c r="CM50" s="170">
        <v>271110</v>
      </c>
      <c r="CN50" s="62" t="s">
        <v>1054</v>
      </c>
      <c r="CO50" s="170">
        <v>303653</v>
      </c>
      <c r="CP50" s="62" t="s">
        <v>1054</v>
      </c>
      <c r="CQ50" s="170">
        <v>363243</v>
      </c>
      <c r="CR50" s="62" t="s">
        <v>1054</v>
      </c>
      <c r="CS50" s="170">
        <v>405035</v>
      </c>
      <c r="CT50" s="62" t="s">
        <v>1054</v>
      </c>
      <c r="CU50" s="170">
        <v>379710</v>
      </c>
      <c r="CV50" s="62" t="s">
        <v>1054</v>
      </c>
      <c r="CW50" s="170">
        <v>382069</v>
      </c>
      <c r="CX50" s="62" t="s">
        <v>1054</v>
      </c>
      <c r="CY50" s="170">
        <v>363176</v>
      </c>
      <c r="CZ50" s="62" t="s">
        <v>1054</v>
      </c>
      <c r="DA50" s="170">
        <v>339729</v>
      </c>
      <c r="DB50" s="62" t="s">
        <v>1054</v>
      </c>
      <c r="DC50" s="170">
        <v>322907</v>
      </c>
      <c r="DD50" s="62" t="s">
        <v>1054</v>
      </c>
      <c r="DE50" s="170">
        <v>288965</v>
      </c>
      <c r="DF50" s="62" t="s">
        <v>1054</v>
      </c>
      <c r="DG50" s="170">
        <v>260559</v>
      </c>
      <c r="DH50" s="62" t="s">
        <v>1054</v>
      </c>
      <c r="DI50" s="170">
        <v>245099</v>
      </c>
      <c r="DJ50" s="62" t="s">
        <v>1054</v>
      </c>
      <c r="DK50" s="170">
        <v>181793</v>
      </c>
      <c r="DL50" s="62" t="s">
        <v>1054</v>
      </c>
      <c r="DM50" s="170">
        <v>156575</v>
      </c>
      <c r="DN50" s="62" t="s">
        <v>1054</v>
      </c>
    </row>
    <row r="51" spans="2:118" ht="15">
      <c r="B51" s="505"/>
      <c r="C51" s="59" t="s">
        <v>1076</v>
      </c>
      <c r="D51" s="60" t="s">
        <v>1077</v>
      </c>
      <c r="E51" s="170">
        <v>3687224</v>
      </c>
      <c r="F51" s="62" t="s">
        <v>1054</v>
      </c>
      <c r="G51" s="170">
        <v>160800</v>
      </c>
      <c r="H51" s="62" t="s">
        <v>1054</v>
      </c>
      <c r="I51" s="170">
        <v>182563</v>
      </c>
      <c r="J51" s="62" t="s">
        <v>1054</v>
      </c>
      <c r="K51" s="170">
        <v>205981</v>
      </c>
      <c r="L51" s="62" t="s">
        <v>1054</v>
      </c>
      <c r="M51" s="170">
        <v>210500</v>
      </c>
      <c r="N51" s="62" t="s">
        <v>1054</v>
      </c>
      <c r="O51" s="170">
        <v>214978</v>
      </c>
      <c r="P51" s="62" t="s">
        <v>1054</v>
      </c>
      <c r="Q51" s="170">
        <v>228057</v>
      </c>
      <c r="R51" s="62" t="s">
        <v>1054</v>
      </c>
      <c r="S51" s="170">
        <v>259642</v>
      </c>
      <c r="T51" s="62" t="s">
        <v>1054</v>
      </c>
      <c r="U51" s="170">
        <v>292772</v>
      </c>
      <c r="V51" s="62" t="s">
        <v>1054</v>
      </c>
      <c r="W51" s="170">
        <v>286254</v>
      </c>
      <c r="X51" s="62" t="s">
        <v>1054</v>
      </c>
      <c r="Y51" s="170">
        <v>291942</v>
      </c>
      <c r="Z51" s="62" t="s">
        <v>1054</v>
      </c>
      <c r="AA51" s="170">
        <v>270632</v>
      </c>
      <c r="AB51" s="62" t="s">
        <v>1054</v>
      </c>
      <c r="AC51" s="170">
        <v>241152</v>
      </c>
      <c r="AD51" s="62" t="s">
        <v>1054</v>
      </c>
      <c r="AE51" s="170">
        <v>214884</v>
      </c>
      <c r="AF51" s="62" t="s">
        <v>1054</v>
      </c>
      <c r="AG51" s="170">
        <v>176346</v>
      </c>
      <c r="AH51" s="62" t="s">
        <v>1054</v>
      </c>
      <c r="AI51" s="170">
        <v>152055</v>
      </c>
      <c r="AJ51" s="62" t="s">
        <v>1054</v>
      </c>
      <c r="AK51" s="170">
        <v>135201</v>
      </c>
      <c r="AL51" s="62" t="s">
        <v>1054</v>
      </c>
      <c r="AM51" s="170">
        <v>93443</v>
      </c>
      <c r="AN51" s="62" t="s">
        <v>1054</v>
      </c>
      <c r="AO51" s="170">
        <v>70022</v>
      </c>
      <c r="AP51" s="62" t="s">
        <v>1054</v>
      </c>
      <c r="AQ51" s="170">
        <v>1763848</v>
      </c>
      <c r="AR51" s="62" t="s">
        <v>1054</v>
      </c>
      <c r="AS51" s="170">
        <v>81904</v>
      </c>
      <c r="AT51" s="62" t="s">
        <v>1054</v>
      </c>
      <c r="AU51" s="170">
        <v>92974</v>
      </c>
      <c r="AV51" s="62" t="s">
        <v>1054</v>
      </c>
      <c r="AW51" s="170">
        <v>105518</v>
      </c>
      <c r="AX51" s="62" t="s">
        <v>1054</v>
      </c>
      <c r="AY51" s="170">
        <v>107792</v>
      </c>
      <c r="AZ51" s="62" t="s">
        <v>1054</v>
      </c>
      <c r="BA51" s="170">
        <v>108189</v>
      </c>
      <c r="BB51" s="62" t="s">
        <v>1054</v>
      </c>
      <c r="BC51" s="170">
        <v>113411</v>
      </c>
      <c r="BD51" s="62" t="s">
        <v>1054</v>
      </c>
      <c r="BE51" s="170">
        <v>126508</v>
      </c>
      <c r="BF51" s="62" t="s">
        <v>1054</v>
      </c>
      <c r="BG51" s="170">
        <v>142168</v>
      </c>
      <c r="BH51" s="62" t="s">
        <v>1054</v>
      </c>
      <c r="BI51" s="170">
        <v>138579</v>
      </c>
      <c r="BJ51" s="62" t="s">
        <v>1054</v>
      </c>
      <c r="BK51" s="170">
        <v>140651</v>
      </c>
      <c r="BL51" s="62" t="s">
        <v>1054</v>
      </c>
      <c r="BM51" s="170">
        <v>130780</v>
      </c>
      <c r="BN51" s="62" t="s">
        <v>1054</v>
      </c>
      <c r="BO51" s="170">
        <v>114642</v>
      </c>
      <c r="BP51" s="62" t="s">
        <v>1054</v>
      </c>
      <c r="BQ51" s="170">
        <v>101685</v>
      </c>
      <c r="BR51" s="62" t="s">
        <v>1054</v>
      </c>
      <c r="BS51" s="170">
        <v>79689</v>
      </c>
      <c r="BT51" s="62" t="s">
        <v>1054</v>
      </c>
      <c r="BU51" s="170">
        <v>66358</v>
      </c>
      <c r="BV51" s="62" t="s">
        <v>1054</v>
      </c>
      <c r="BW51" s="170">
        <v>55753</v>
      </c>
      <c r="BX51" s="62" t="s">
        <v>1054</v>
      </c>
      <c r="BY51" s="170">
        <v>35278</v>
      </c>
      <c r="BZ51" s="62" t="s">
        <v>1054</v>
      </c>
      <c r="CA51" s="170">
        <v>21969</v>
      </c>
      <c r="CB51" s="62" t="s">
        <v>1054</v>
      </c>
      <c r="CC51" s="170">
        <v>1923376</v>
      </c>
      <c r="CD51" s="62" t="s">
        <v>1054</v>
      </c>
      <c r="CE51" s="170">
        <v>78896</v>
      </c>
      <c r="CF51" s="62" t="s">
        <v>1054</v>
      </c>
      <c r="CG51" s="170">
        <v>89589</v>
      </c>
      <c r="CH51" s="62" t="s">
        <v>1054</v>
      </c>
      <c r="CI51" s="170">
        <v>100463</v>
      </c>
      <c r="CJ51" s="62" t="s">
        <v>1054</v>
      </c>
      <c r="CK51" s="170">
        <v>102708</v>
      </c>
      <c r="CL51" s="62" t="s">
        <v>1054</v>
      </c>
      <c r="CM51" s="170">
        <v>106789</v>
      </c>
      <c r="CN51" s="62" t="s">
        <v>1054</v>
      </c>
      <c r="CO51" s="170">
        <v>114646</v>
      </c>
      <c r="CP51" s="62" t="s">
        <v>1054</v>
      </c>
      <c r="CQ51" s="170">
        <v>133134</v>
      </c>
      <c r="CR51" s="62" t="s">
        <v>1054</v>
      </c>
      <c r="CS51" s="170">
        <v>150604</v>
      </c>
      <c r="CT51" s="62" t="s">
        <v>1054</v>
      </c>
      <c r="CU51" s="170">
        <v>147675</v>
      </c>
      <c r="CV51" s="62" t="s">
        <v>1054</v>
      </c>
      <c r="CW51" s="170">
        <v>151291</v>
      </c>
      <c r="CX51" s="62" t="s">
        <v>1054</v>
      </c>
      <c r="CY51" s="170">
        <v>139852</v>
      </c>
      <c r="CZ51" s="62" t="s">
        <v>1054</v>
      </c>
      <c r="DA51" s="170">
        <v>126510</v>
      </c>
      <c r="DB51" s="62" t="s">
        <v>1054</v>
      </c>
      <c r="DC51" s="170">
        <v>113199</v>
      </c>
      <c r="DD51" s="62" t="s">
        <v>1054</v>
      </c>
      <c r="DE51" s="170">
        <v>96657</v>
      </c>
      <c r="DF51" s="62" t="s">
        <v>1054</v>
      </c>
      <c r="DG51" s="170">
        <v>85697</v>
      </c>
      <c r="DH51" s="62" t="s">
        <v>1054</v>
      </c>
      <c r="DI51" s="170">
        <v>79448</v>
      </c>
      <c r="DJ51" s="62" t="s">
        <v>1054</v>
      </c>
      <c r="DK51" s="170">
        <v>58165</v>
      </c>
      <c r="DL51" s="62" t="s">
        <v>1054</v>
      </c>
      <c r="DM51" s="170">
        <v>48053</v>
      </c>
      <c r="DN51" s="62" t="s">
        <v>1054</v>
      </c>
    </row>
    <row r="52" spans="2:118" ht="15">
      <c r="B52" s="505"/>
      <c r="C52" s="59" t="s">
        <v>1078</v>
      </c>
      <c r="D52" s="60" t="s">
        <v>1079</v>
      </c>
      <c r="E52" s="170">
        <v>411028</v>
      </c>
      <c r="F52" s="62" t="s">
        <v>1054</v>
      </c>
      <c r="G52" s="170">
        <v>19317</v>
      </c>
      <c r="H52" s="62" t="s">
        <v>1054</v>
      </c>
      <c r="I52" s="170">
        <v>22312</v>
      </c>
      <c r="J52" s="62" t="s">
        <v>1054</v>
      </c>
      <c r="K52" s="170">
        <v>24961</v>
      </c>
      <c r="L52" s="62" t="s">
        <v>1054</v>
      </c>
      <c r="M52" s="170">
        <v>25669</v>
      </c>
      <c r="N52" s="62" t="s">
        <v>1054</v>
      </c>
      <c r="O52" s="170">
        <v>25921</v>
      </c>
      <c r="P52" s="62" t="s">
        <v>1054</v>
      </c>
      <c r="Q52" s="170">
        <v>27686</v>
      </c>
      <c r="R52" s="62" t="s">
        <v>1054</v>
      </c>
      <c r="S52" s="170">
        <v>31710</v>
      </c>
      <c r="T52" s="62" t="s">
        <v>1054</v>
      </c>
      <c r="U52" s="170">
        <v>35132</v>
      </c>
      <c r="V52" s="62" t="s">
        <v>1054</v>
      </c>
      <c r="W52" s="170">
        <v>32797</v>
      </c>
      <c r="X52" s="62" t="s">
        <v>1054</v>
      </c>
      <c r="Y52" s="170">
        <v>32153</v>
      </c>
      <c r="Z52" s="62" t="s">
        <v>1054</v>
      </c>
      <c r="AA52" s="170">
        <v>29130</v>
      </c>
      <c r="AB52" s="62" t="s">
        <v>1054</v>
      </c>
      <c r="AC52" s="170">
        <v>24870</v>
      </c>
      <c r="AD52" s="62" t="s">
        <v>1054</v>
      </c>
      <c r="AE52" s="170">
        <v>21433</v>
      </c>
      <c r="AF52" s="62" t="s">
        <v>1054</v>
      </c>
      <c r="AG52" s="170">
        <v>16490</v>
      </c>
      <c r="AH52" s="62" t="s">
        <v>1054</v>
      </c>
      <c r="AI52" s="170">
        <v>13909</v>
      </c>
      <c r="AJ52" s="62" t="s">
        <v>1054</v>
      </c>
      <c r="AK52" s="170">
        <v>12474</v>
      </c>
      <c r="AL52" s="62" t="s">
        <v>1054</v>
      </c>
      <c r="AM52" s="170">
        <v>8617</v>
      </c>
      <c r="AN52" s="62" t="s">
        <v>1054</v>
      </c>
      <c r="AO52" s="170">
        <v>6447</v>
      </c>
      <c r="AP52" s="62" t="s">
        <v>1054</v>
      </c>
      <c r="AQ52" s="170">
        <v>197173</v>
      </c>
      <c r="AR52" s="62" t="s">
        <v>1054</v>
      </c>
      <c r="AS52" s="170">
        <v>9916</v>
      </c>
      <c r="AT52" s="62" t="s">
        <v>1054</v>
      </c>
      <c r="AU52" s="170">
        <v>11409</v>
      </c>
      <c r="AV52" s="62" t="s">
        <v>1054</v>
      </c>
      <c r="AW52" s="170">
        <v>12865</v>
      </c>
      <c r="AX52" s="62" t="s">
        <v>1054</v>
      </c>
      <c r="AY52" s="170">
        <v>13098</v>
      </c>
      <c r="AZ52" s="62" t="s">
        <v>1054</v>
      </c>
      <c r="BA52" s="170">
        <v>12930</v>
      </c>
      <c r="BB52" s="62" t="s">
        <v>1054</v>
      </c>
      <c r="BC52" s="170">
        <v>13814</v>
      </c>
      <c r="BD52" s="62" t="s">
        <v>1054</v>
      </c>
      <c r="BE52" s="170">
        <v>15236</v>
      </c>
      <c r="BF52" s="62" t="s">
        <v>1054</v>
      </c>
      <c r="BG52" s="170">
        <v>16876</v>
      </c>
      <c r="BH52" s="62" t="s">
        <v>1054</v>
      </c>
      <c r="BI52" s="170">
        <v>15807</v>
      </c>
      <c r="BJ52" s="62" t="s">
        <v>1054</v>
      </c>
      <c r="BK52" s="170">
        <v>15380</v>
      </c>
      <c r="BL52" s="62" t="s">
        <v>1054</v>
      </c>
      <c r="BM52" s="170">
        <v>14055</v>
      </c>
      <c r="BN52" s="62" t="s">
        <v>1054</v>
      </c>
      <c r="BO52" s="170">
        <v>11816</v>
      </c>
      <c r="BP52" s="62" t="s">
        <v>1054</v>
      </c>
      <c r="BQ52" s="170">
        <v>10185</v>
      </c>
      <c r="BR52" s="62" t="s">
        <v>1054</v>
      </c>
      <c r="BS52" s="170">
        <v>7535</v>
      </c>
      <c r="BT52" s="62" t="s">
        <v>1054</v>
      </c>
      <c r="BU52" s="170">
        <v>6035</v>
      </c>
      <c r="BV52" s="62" t="s">
        <v>1054</v>
      </c>
      <c r="BW52" s="170">
        <v>5120</v>
      </c>
      <c r="BX52" s="62" t="s">
        <v>1054</v>
      </c>
      <c r="BY52" s="170">
        <v>3177</v>
      </c>
      <c r="BZ52" s="62" t="s">
        <v>1054</v>
      </c>
      <c r="CA52" s="170">
        <v>1919</v>
      </c>
      <c r="CB52" s="62" t="s">
        <v>1054</v>
      </c>
      <c r="CC52" s="170">
        <v>213855</v>
      </c>
      <c r="CD52" s="62" t="s">
        <v>1054</v>
      </c>
      <c r="CE52" s="170">
        <v>9401</v>
      </c>
      <c r="CF52" s="62" t="s">
        <v>1054</v>
      </c>
      <c r="CG52" s="170">
        <v>10903</v>
      </c>
      <c r="CH52" s="62" t="s">
        <v>1054</v>
      </c>
      <c r="CI52" s="170">
        <v>12096</v>
      </c>
      <c r="CJ52" s="62" t="s">
        <v>1054</v>
      </c>
      <c r="CK52" s="170">
        <v>12571</v>
      </c>
      <c r="CL52" s="62" t="s">
        <v>1054</v>
      </c>
      <c r="CM52" s="170">
        <v>12991</v>
      </c>
      <c r="CN52" s="62" t="s">
        <v>1054</v>
      </c>
      <c r="CO52" s="170">
        <v>13872</v>
      </c>
      <c r="CP52" s="62" t="s">
        <v>1054</v>
      </c>
      <c r="CQ52" s="170">
        <v>16474</v>
      </c>
      <c r="CR52" s="62" t="s">
        <v>1054</v>
      </c>
      <c r="CS52" s="170">
        <v>18256</v>
      </c>
      <c r="CT52" s="62" t="s">
        <v>1054</v>
      </c>
      <c r="CU52" s="170">
        <v>16990</v>
      </c>
      <c r="CV52" s="62" t="s">
        <v>1054</v>
      </c>
      <c r="CW52" s="170">
        <v>16773</v>
      </c>
      <c r="CX52" s="62" t="s">
        <v>1054</v>
      </c>
      <c r="CY52" s="170">
        <v>15075</v>
      </c>
      <c r="CZ52" s="62" t="s">
        <v>1054</v>
      </c>
      <c r="DA52" s="170">
        <v>13054</v>
      </c>
      <c r="DB52" s="62" t="s">
        <v>1054</v>
      </c>
      <c r="DC52" s="170">
        <v>11248</v>
      </c>
      <c r="DD52" s="62" t="s">
        <v>1054</v>
      </c>
      <c r="DE52" s="170">
        <v>8955</v>
      </c>
      <c r="DF52" s="62" t="s">
        <v>1054</v>
      </c>
      <c r="DG52" s="170">
        <v>7874</v>
      </c>
      <c r="DH52" s="62" t="s">
        <v>1054</v>
      </c>
      <c r="DI52" s="170">
        <v>7354</v>
      </c>
      <c r="DJ52" s="62" t="s">
        <v>1054</v>
      </c>
      <c r="DK52" s="170">
        <v>5440</v>
      </c>
      <c r="DL52" s="62" t="s">
        <v>1054</v>
      </c>
      <c r="DM52" s="170">
        <v>4528</v>
      </c>
      <c r="DN52" s="62" t="s">
        <v>1054</v>
      </c>
    </row>
    <row r="53" spans="2:118" ht="15">
      <c r="B53" s="505"/>
      <c r="C53" s="59" t="s">
        <v>1055</v>
      </c>
      <c r="D53" s="60" t="s">
        <v>1080</v>
      </c>
      <c r="E53" s="170">
        <v>18830</v>
      </c>
      <c r="F53" s="62" t="s">
        <v>1054</v>
      </c>
      <c r="G53" s="170">
        <v>819</v>
      </c>
      <c r="H53" s="62" t="s">
        <v>1054</v>
      </c>
      <c r="I53" s="170">
        <v>1038</v>
      </c>
      <c r="J53" s="62" t="s">
        <v>1054</v>
      </c>
      <c r="K53" s="170">
        <v>1189</v>
      </c>
      <c r="L53" s="62" t="s">
        <v>1054</v>
      </c>
      <c r="M53" s="170">
        <v>1174</v>
      </c>
      <c r="N53" s="62" t="s">
        <v>1054</v>
      </c>
      <c r="O53" s="170">
        <v>1203</v>
      </c>
      <c r="P53" s="62" t="s">
        <v>1054</v>
      </c>
      <c r="Q53" s="170">
        <v>1283</v>
      </c>
      <c r="R53" s="62" t="s">
        <v>1054</v>
      </c>
      <c r="S53" s="170">
        <v>1287</v>
      </c>
      <c r="T53" s="62" t="s">
        <v>1054</v>
      </c>
      <c r="U53" s="170">
        <v>1574</v>
      </c>
      <c r="V53" s="62" t="s">
        <v>1054</v>
      </c>
      <c r="W53" s="170">
        <v>1439</v>
      </c>
      <c r="X53" s="62" t="s">
        <v>1054</v>
      </c>
      <c r="Y53" s="170">
        <v>1402</v>
      </c>
      <c r="Z53" s="62" t="s">
        <v>1054</v>
      </c>
      <c r="AA53" s="170">
        <v>1342</v>
      </c>
      <c r="AB53" s="62" t="s">
        <v>1054</v>
      </c>
      <c r="AC53" s="170">
        <v>1108</v>
      </c>
      <c r="AD53" s="62" t="s">
        <v>1054</v>
      </c>
      <c r="AE53" s="170">
        <v>972</v>
      </c>
      <c r="AF53" s="62" t="s">
        <v>1054</v>
      </c>
      <c r="AG53" s="170">
        <v>800</v>
      </c>
      <c r="AH53" s="62" t="s">
        <v>1054</v>
      </c>
      <c r="AI53" s="170">
        <v>688</v>
      </c>
      <c r="AJ53" s="62" t="s">
        <v>1054</v>
      </c>
      <c r="AK53" s="170">
        <v>670</v>
      </c>
      <c r="AL53" s="62" t="s">
        <v>1054</v>
      </c>
      <c r="AM53" s="170">
        <v>489</v>
      </c>
      <c r="AN53" s="62" t="s">
        <v>1054</v>
      </c>
      <c r="AO53" s="170">
        <v>353</v>
      </c>
      <c r="AP53" s="62" t="s">
        <v>1054</v>
      </c>
      <c r="AQ53" s="170">
        <v>9110</v>
      </c>
      <c r="AR53" s="62" t="s">
        <v>1054</v>
      </c>
      <c r="AS53" s="170">
        <v>417</v>
      </c>
      <c r="AT53" s="62" t="s">
        <v>1054</v>
      </c>
      <c r="AU53" s="170">
        <v>544</v>
      </c>
      <c r="AV53" s="62" t="s">
        <v>1054</v>
      </c>
      <c r="AW53" s="170">
        <v>618</v>
      </c>
      <c r="AX53" s="62" t="s">
        <v>1054</v>
      </c>
      <c r="AY53" s="170">
        <v>572</v>
      </c>
      <c r="AZ53" s="62" t="s">
        <v>1054</v>
      </c>
      <c r="BA53" s="170">
        <v>584</v>
      </c>
      <c r="BB53" s="62" t="s">
        <v>1054</v>
      </c>
      <c r="BC53" s="170">
        <v>641</v>
      </c>
      <c r="BD53" s="62" t="s">
        <v>1054</v>
      </c>
      <c r="BE53" s="170">
        <v>630</v>
      </c>
      <c r="BF53" s="62" t="s">
        <v>1054</v>
      </c>
      <c r="BG53" s="170">
        <v>743</v>
      </c>
      <c r="BH53" s="62" t="s">
        <v>1054</v>
      </c>
      <c r="BI53" s="170">
        <v>709</v>
      </c>
      <c r="BJ53" s="62" t="s">
        <v>1054</v>
      </c>
      <c r="BK53" s="170">
        <v>689</v>
      </c>
      <c r="BL53" s="62" t="s">
        <v>1054</v>
      </c>
      <c r="BM53" s="170">
        <v>683</v>
      </c>
      <c r="BN53" s="62" t="s">
        <v>1054</v>
      </c>
      <c r="BO53" s="170">
        <v>537</v>
      </c>
      <c r="BP53" s="62" t="s">
        <v>1054</v>
      </c>
      <c r="BQ53" s="170">
        <v>472</v>
      </c>
      <c r="BR53" s="62" t="s">
        <v>1054</v>
      </c>
      <c r="BS53" s="170">
        <v>364</v>
      </c>
      <c r="BT53" s="62" t="s">
        <v>1054</v>
      </c>
      <c r="BU53" s="170">
        <v>314</v>
      </c>
      <c r="BV53" s="62" t="s">
        <v>1054</v>
      </c>
      <c r="BW53" s="170">
        <v>288</v>
      </c>
      <c r="BX53" s="62" t="s">
        <v>1054</v>
      </c>
      <c r="BY53" s="170">
        <v>187</v>
      </c>
      <c r="BZ53" s="62" t="s">
        <v>1054</v>
      </c>
      <c r="CA53" s="170">
        <v>118</v>
      </c>
      <c r="CB53" s="62" t="s">
        <v>1054</v>
      </c>
      <c r="CC53" s="170">
        <v>9720</v>
      </c>
      <c r="CD53" s="62" t="s">
        <v>1054</v>
      </c>
      <c r="CE53" s="170">
        <v>402</v>
      </c>
      <c r="CF53" s="62" t="s">
        <v>1054</v>
      </c>
      <c r="CG53" s="170">
        <v>494</v>
      </c>
      <c r="CH53" s="62" t="s">
        <v>1054</v>
      </c>
      <c r="CI53" s="170">
        <v>571</v>
      </c>
      <c r="CJ53" s="62" t="s">
        <v>1054</v>
      </c>
      <c r="CK53" s="170">
        <v>602</v>
      </c>
      <c r="CL53" s="62" t="s">
        <v>1054</v>
      </c>
      <c r="CM53" s="170">
        <v>619</v>
      </c>
      <c r="CN53" s="62" t="s">
        <v>1054</v>
      </c>
      <c r="CO53" s="170">
        <v>642</v>
      </c>
      <c r="CP53" s="62" t="s">
        <v>1054</v>
      </c>
      <c r="CQ53" s="170">
        <v>657</v>
      </c>
      <c r="CR53" s="62" t="s">
        <v>1054</v>
      </c>
      <c r="CS53" s="170">
        <v>831</v>
      </c>
      <c r="CT53" s="62" t="s">
        <v>1054</v>
      </c>
      <c r="CU53" s="170">
        <v>730</v>
      </c>
      <c r="CV53" s="62" t="s">
        <v>1054</v>
      </c>
      <c r="CW53" s="170">
        <v>713</v>
      </c>
      <c r="CX53" s="62" t="s">
        <v>1054</v>
      </c>
      <c r="CY53" s="170">
        <v>659</v>
      </c>
      <c r="CZ53" s="62" t="s">
        <v>1054</v>
      </c>
      <c r="DA53" s="170">
        <v>571</v>
      </c>
      <c r="DB53" s="62" t="s">
        <v>1054</v>
      </c>
      <c r="DC53" s="170">
        <v>500</v>
      </c>
      <c r="DD53" s="62" t="s">
        <v>1054</v>
      </c>
      <c r="DE53" s="170">
        <v>436</v>
      </c>
      <c r="DF53" s="62" t="s">
        <v>1054</v>
      </c>
      <c r="DG53" s="170">
        <v>374</v>
      </c>
      <c r="DH53" s="62" t="s">
        <v>1054</v>
      </c>
      <c r="DI53" s="170">
        <v>382</v>
      </c>
      <c r="DJ53" s="62" t="s">
        <v>1054</v>
      </c>
      <c r="DK53" s="170">
        <v>302</v>
      </c>
      <c r="DL53" s="62" t="s">
        <v>1054</v>
      </c>
      <c r="DM53" s="170">
        <v>235</v>
      </c>
      <c r="DN53" s="62" t="s">
        <v>1054</v>
      </c>
    </row>
    <row r="54" spans="2:118" ht="15">
      <c r="B54" s="505"/>
      <c r="C54" s="59" t="s">
        <v>1057</v>
      </c>
      <c r="D54" s="60" t="s">
        <v>1081</v>
      </c>
      <c r="E54" s="170">
        <v>120515</v>
      </c>
      <c r="F54" s="62" t="s">
        <v>1054</v>
      </c>
      <c r="G54" s="170">
        <v>5413</v>
      </c>
      <c r="H54" s="62" t="s">
        <v>1054</v>
      </c>
      <c r="I54" s="170">
        <v>6400</v>
      </c>
      <c r="J54" s="62" t="s">
        <v>1054</v>
      </c>
      <c r="K54" s="170">
        <v>7525</v>
      </c>
      <c r="L54" s="62" t="s">
        <v>1054</v>
      </c>
      <c r="M54" s="170">
        <v>7867</v>
      </c>
      <c r="N54" s="62" t="s">
        <v>1054</v>
      </c>
      <c r="O54" s="170">
        <v>7703</v>
      </c>
      <c r="P54" s="62" t="s">
        <v>1054</v>
      </c>
      <c r="Q54" s="170">
        <v>7725</v>
      </c>
      <c r="R54" s="62" t="s">
        <v>1054</v>
      </c>
      <c r="S54" s="170">
        <v>8791</v>
      </c>
      <c r="T54" s="62" t="s">
        <v>1054</v>
      </c>
      <c r="U54" s="170">
        <v>10487</v>
      </c>
      <c r="V54" s="62" t="s">
        <v>1054</v>
      </c>
      <c r="W54" s="170">
        <v>9936</v>
      </c>
      <c r="X54" s="62" t="s">
        <v>1054</v>
      </c>
      <c r="Y54" s="170">
        <v>9726</v>
      </c>
      <c r="Z54" s="62" t="s">
        <v>1054</v>
      </c>
      <c r="AA54" s="170">
        <v>8540</v>
      </c>
      <c r="AB54" s="62" t="s">
        <v>1054</v>
      </c>
      <c r="AC54" s="170">
        <v>7443</v>
      </c>
      <c r="AD54" s="62" t="s">
        <v>1054</v>
      </c>
      <c r="AE54" s="170">
        <v>6383</v>
      </c>
      <c r="AF54" s="62" t="s">
        <v>1054</v>
      </c>
      <c r="AG54" s="170">
        <v>4826</v>
      </c>
      <c r="AH54" s="62" t="s">
        <v>1054</v>
      </c>
      <c r="AI54" s="170">
        <v>4091</v>
      </c>
      <c r="AJ54" s="62" t="s">
        <v>1054</v>
      </c>
      <c r="AK54" s="170">
        <v>3574</v>
      </c>
      <c r="AL54" s="62" t="s">
        <v>1054</v>
      </c>
      <c r="AM54" s="170">
        <v>2317</v>
      </c>
      <c r="AN54" s="62" t="s">
        <v>1054</v>
      </c>
      <c r="AO54" s="170">
        <v>1768</v>
      </c>
      <c r="AP54" s="62" t="s">
        <v>1054</v>
      </c>
      <c r="AQ54" s="170">
        <v>58281</v>
      </c>
      <c r="AR54" s="62" t="s">
        <v>1054</v>
      </c>
      <c r="AS54" s="170">
        <v>2773</v>
      </c>
      <c r="AT54" s="62" t="s">
        <v>1054</v>
      </c>
      <c r="AU54" s="170">
        <v>3292</v>
      </c>
      <c r="AV54" s="62" t="s">
        <v>1054</v>
      </c>
      <c r="AW54" s="170">
        <v>3965</v>
      </c>
      <c r="AX54" s="62" t="s">
        <v>1054</v>
      </c>
      <c r="AY54" s="170">
        <v>4028</v>
      </c>
      <c r="AZ54" s="62" t="s">
        <v>1054</v>
      </c>
      <c r="BA54" s="170">
        <v>3868</v>
      </c>
      <c r="BB54" s="62" t="s">
        <v>1054</v>
      </c>
      <c r="BC54" s="170">
        <v>3914</v>
      </c>
      <c r="BD54" s="62" t="s">
        <v>1054</v>
      </c>
      <c r="BE54" s="170">
        <v>4222</v>
      </c>
      <c r="BF54" s="62" t="s">
        <v>1054</v>
      </c>
      <c r="BG54" s="170">
        <v>5112</v>
      </c>
      <c r="BH54" s="62" t="s">
        <v>1054</v>
      </c>
      <c r="BI54" s="170">
        <v>4899</v>
      </c>
      <c r="BJ54" s="62" t="s">
        <v>1054</v>
      </c>
      <c r="BK54" s="170">
        <v>4688</v>
      </c>
      <c r="BL54" s="62" t="s">
        <v>1054</v>
      </c>
      <c r="BM54" s="170">
        <v>4141</v>
      </c>
      <c r="BN54" s="62" t="s">
        <v>1054</v>
      </c>
      <c r="BO54" s="170">
        <v>3561</v>
      </c>
      <c r="BP54" s="62" t="s">
        <v>1054</v>
      </c>
      <c r="BQ54" s="170">
        <v>3004</v>
      </c>
      <c r="BR54" s="62" t="s">
        <v>1054</v>
      </c>
      <c r="BS54" s="170">
        <v>2198</v>
      </c>
      <c r="BT54" s="62" t="s">
        <v>1054</v>
      </c>
      <c r="BU54" s="170">
        <v>1753</v>
      </c>
      <c r="BV54" s="62" t="s">
        <v>1054</v>
      </c>
      <c r="BW54" s="170">
        <v>1506</v>
      </c>
      <c r="BX54" s="62" t="s">
        <v>1054</v>
      </c>
      <c r="BY54" s="170">
        <v>819</v>
      </c>
      <c r="BZ54" s="62" t="s">
        <v>1054</v>
      </c>
      <c r="CA54" s="170">
        <v>538</v>
      </c>
      <c r="CB54" s="62" t="s">
        <v>1054</v>
      </c>
      <c r="CC54" s="170">
        <v>62234</v>
      </c>
      <c r="CD54" s="62" t="s">
        <v>1054</v>
      </c>
      <c r="CE54" s="170">
        <v>2640</v>
      </c>
      <c r="CF54" s="62" t="s">
        <v>1054</v>
      </c>
      <c r="CG54" s="170">
        <v>3108</v>
      </c>
      <c r="CH54" s="62" t="s">
        <v>1054</v>
      </c>
      <c r="CI54" s="170">
        <v>3560</v>
      </c>
      <c r="CJ54" s="62" t="s">
        <v>1054</v>
      </c>
      <c r="CK54" s="170">
        <v>3839</v>
      </c>
      <c r="CL54" s="62" t="s">
        <v>1054</v>
      </c>
      <c r="CM54" s="170">
        <v>3835</v>
      </c>
      <c r="CN54" s="62" t="s">
        <v>1054</v>
      </c>
      <c r="CO54" s="170">
        <v>3811</v>
      </c>
      <c r="CP54" s="62" t="s">
        <v>1054</v>
      </c>
      <c r="CQ54" s="170">
        <v>4569</v>
      </c>
      <c r="CR54" s="62" t="s">
        <v>1054</v>
      </c>
      <c r="CS54" s="170">
        <v>5375</v>
      </c>
      <c r="CT54" s="62" t="s">
        <v>1054</v>
      </c>
      <c r="CU54" s="170">
        <v>5037</v>
      </c>
      <c r="CV54" s="62" t="s">
        <v>1054</v>
      </c>
      <c r="CW54" s="170">
        <v>5038</v>
      </c>
      <c r="CX54" s="62" t="s">
        <v>1054</v>
      </c>
      <c r="CY54" s="170">
        <v>4399</v>
      </c>
      <c r="CZ54" s="62" t="s">
        <v>1054</v>
      </c>
      <c r="DA54" s="170">
        <v>3882</v>
      </c>
      <c r="DB54" s="62" t="s">
        <v>1054</v>
      </c>
      <c r="DC54" s="170">
        <v>3379</v>
      </c>
      <c r="DD54" s="62" t="s">
        <v>1054</v>
      </c>
      <c r="DE54" s="170">
        <v>2628</v>
      </c>
      <c r="DF54" s="62" t="s">
        <v>1054</v>
      </c>
      <c r="DG54" s="170">
        <v>2338</v>
      </c>
      <c r="DH54" s="62" t="s">
        <v>1054</v>
      </c>
      <c r="DI54" s="170">
        <v>2068</v>
      </c>
      <c r="DJ54" s="62" t="s">
        <v>1054</v>
      </c>
      <c r="DK54" s="170">
        <v>1498</v>
      </c>
      <c r="DL54" s="62" t="s">
        <v>1054</v>
      </c>
      <c r="DM54" s="170">
        <v>1230</v>
      </c>
      <c r="DN54" s="62" t="s">
        <v>1054</v>
      </c>
    </row>
    <row r="55" spans="2:118" ht="15">
      <c r="B55" s="505"/>
      <c r="C55" s="59" t="s">
        <v>1052</v>
      </c>
      <c r="D55" s="60" t="s">
        <v>1082</v>
      </c>
      <c r="E55" s="170">
        <v>182176</v>
      </c>
      <c r="F55" s="62" t="s">
        <v>1054</v>
      </c>
      <c r="G55" s="170">
        <v>8956</v>
      </c>
      <c r="H55" s="62" t="s">
        <v>1054</v>
      </c>
      <c r="I55" s="170">
        <v>9953</v>
      </c>
      <c r="J55" s="62" t="s">
        <v>1054</v>
      </c>
      <c r="K55" s="170">
        <v>10812</v>
      </c>
      <c r="L55" s="62" t="s">
        <v>1054</v>
      </c>
      <c r="M55" s="170">
        <v>10873</v>
      </c>
      <c r="N55" s="62" t="s">
        <v>1054</v>
      </c>
      <c r="O55" s="170">
        <v>11414</v>
      </c>
      <c r="P55" s="62" t="s">
        <v>1054</v>
      </c>
      <c r="Q55" s="170">
        <v>12850</v>
      </c>
      <c r="R55" s="62" t="s">
        <v>1054</v>
      </c>
      <c r="S55" s="170">
        <v>14937</v>
      </c>
      <c r="T55" s="62" t="s">
        <v>1054</v>
      </c>
      <c r="U55" s="170">
        <v>15875</v>
      </c>
      <c r="V55" s="62" t="s">
        <v>1054</v>
      </c>
      <c r="W55" s="170">
        <v>14611</v>
      </c>
      <c r="X55" s="62" t="s">
        <v>1054</v>
      </c>
      <c r="Y55" s="170">
        <v>14313</v>
      </c>
      <c r="Z55" s="62" t="s">
        <v>1054</v>
      </c>
      <c r="AA55" s="170">
        <v>13223</v>
      </c>
      <c r="AB55" s="62" t="s">
        <v>1054</v>
      </c>
      <c r="AC55" s="170">
        <v>11204</v>
      </c>
      <c r="AD55" s="62" t="s">
        <v>1054</v>
      </c>
      <c r="AE55" s="170">
        <v>9525</v>
      </c>
      <c r="AF55" s="62" t="s">
        <v>1054</v>
      </c>
      <c r="AG55" s="170">
        <v>7036</v>
      </c>
      <c r="AH55" s="62" t="s">
        <v>1054</v>
      </c>
      <c r="AI55" s="170">
        <v>5619</v>
      </c>
      <c r="AJ55" s="62" t="s">
        <v>1054</v>
      </c>
      <c r="AK55" s="170">
        <v>4871</v>
      </c>
      <c r="AL55" s="62" t="s">
        <v>1054</v>
      </c>
      <c r="AM55" s="170">
        <v>3518</v>
      </c>
      <c r="AN55" s="62" t="s">
        <v>1054</v>
      </c>
      <c r="AO55" s="170">
        <v>2586</v>
      </c>
      <c r="AP55" s="62" t="s">
        <v>1054</v>
      </c>
      <c r="AQ55" s="170">
        <v>86986</v>
      </c>
      <c r="AR55" s="62" t="s">
        <v>1054</v>
      </c>
      <c r="AS55" s="170">
        <v>4578</v>
      </c>
      <c r="AT55" s="62" t="s">
        <v>1054</v>
      </c>
      <c r="AU55" s="170">
        <v>5059</v>
      </c>
      <c r="AV55" s="62" t="s">
        <v>1054</v>
      </c>
      <c r="AW55" s="170">
        <v>5516</v>
      </c>
      <c r="AX55" s="62" t="s">
        <v>1054</v>
      </c>
      <c r="AY55" s="170">
        <v>5565</v>
      </c>
      <c r="AZ55" s="62" t="s">
        <v>1054</v>
      </c>
      <c r="BA55" s="170">
        <v>5656</v>
      </c>
      <c r="BB55" s="62" t="s">
        <v>1054</v>
      </c>
      <c r="BC55" s="170">
        <v>6338</v>
      </c>
      <c r="BD55" s="62" t="s">
        <v>1054</v>
      </c>
      <c r="BE55" s="170">
        <v>7166</v>
      </c>
      <c r="BF55" s="62" t="s">
        <v>1054</v>
      </c>
      <c r="BG55" s="170">
        <v>7567</v>
      </c>
      <c r="BH55" s="62" t="s">
        <v>1054</v>
      </c>
      <c r="BI55" s="170">
        <v>6879</v>
      </c>
      <c r="BJ55" s="62" t="s">
        <v>1054</v>
      </c>
      <c r="BK55" s="170">
        <v>6747</v>
      </c>
      <c r="BL55" s="62" t="s">
        <v>1054</v>
      </c>
      <c r="BM55" s="170">
        <v>6305</v>
      </c>
      <c r="BN55" s="62" t="s">
        <v>1054</v>
      </c>
      <c r="BO55" s="170">
        <v>5317</v>
      </c>
      <c r="BP55" s="62" t="s">
        <v>1054</v>
      </c>
      <c r="BQ55" s="170">
        <v>4552</v>
      </c>
      <c r="BR55" s="62" t="s">
        <v>1054</v>
      </c>
      <c r="BS55" s="170">
        <v>3267</v>
      </c>
      <c r="BT55" s="62" t="s">
        <v>1054</v>
      </c>
      <c r="BU55" s="170">
        <v>2426</v>
      </c>
      <c r="BV55" s="62" t="s">
        <v>1054</v>
      </c>
      <c r="BW55" s="170">
        <v>1998</v>
      </c>
      <c r="BX55" s="62" t="s">
        <v>1054</v>
      </c>
      <c r="BY55" s="170">
        <v>1302</v>
      </c>
      <c r="BZ55" s="62" t="s">
        <v>1054</v>
      </c>
      <c r="CA55" s="170">
        <v>748</v>
      </c>
      <c r="CB55" s="62" t="s">
        <v>1054</v>
      </c>
      <c r="CC55" s="170">
        <v>95190</v>
      </c>
      <c r="CD55" s="62" t="s">
        <v>1054</v>
      </c>
      <c r="CE55" s="170">
        <v>4378</v>
      </c>
      <c r="CF55" s="62" t="s">
        <v>1054</v>
      </c>
      <c r="CG55" s="170">
        <v>4894</v>
      </c>
      <c r="CH55" s="62" t="s">
        <v>1054</v>
      </c>
      <c r="CI55" s="170">
        <v>5296</v>
      </c>
      <c r="CJ55" s="62" t="s">
        <v>1054</v>
      </c>
      <c r="CK55" s="170">
        <v>5308</v>
      </c>
      <c r="CL55" s="62" t="s">
        <v>1054</v>
      </c>
      <c r="CM55" s="170">
        <v>5758</v>
      </c>
      <c r="CN55" s="62" t="s">
        <v>1054</v>
      </c>
      <c r="CO55" s="170">
        <v>6512</v>
      </c>
      <c r="CP55" s="62" t="s">
        <v>1054</v>
      </c>
      <c r="CQ55" s="170">
        <v>7771</v>
      </c>
      <c r="CR55" s="62" t="s">
        <v>1054</v>
      </c>
      <c r="CS55" s="170">
        <v>8308</v>
      </c>
      <c r="CT55" s="62" t="s">
        <v>1054</v>
      </c>
      <c r="CU55" s="170">
        <v>7732</v>
      </c>
      <c r="CV55" s="62" t="s">
        <v>1054</v>
      </c>
      <c r="CW55" s="170">
        <v>7566</v>
      </c>
      <c r="CX55" s="62" t="s">
        <v>1054</v>
      </c>
      <c r="CY55" s="170">
        <v>6918</v>
      </c>
      <c r="CZ55" s="62" t="s">
        <v>1054</v>
      </c>
      <c r="DA55" s="170">
        <v>5887</v>
      </c>
      <c r="DB55" s="62" t="s">
        <v>1054</v>
      </c>
      <c r="DC55" s="170">
        <v>4973</v>
      </c>
      <c r="DD55" s="62" t="s">
        <v>1054</v>
      </c>
      <c r="DE55" s="170">
        <v>3769</v>
      </c>
      <c r="DF55" s="62" t="s">
        <v>1054</v>
      </c>
      <c r="DG55" s="170">
        <v>3193</v>
      </c>
      <c r="DH55" s="62" t="s">
        <v>1054</v>
      </c>
      <c r="DI55" s="170">
        <v>2873</v>
      </c>
      <c r="DJ55" s="62" t="s">
        <v>1054</v>
      </c>
      <c r="DK55" s="170">
        <v>2216</v>
      </c>
      <c r="DL55" s="62" t="s">
        <v>1054</v>
      </c>
      <c r="DM55" s="170">
        <v>1838</v>
      </c>
      <c r="DN55" s="62" t="s">
        <v>1054</v>
      </c>
    </row>
    <row r="56" spans="2:118" ht="15">
      <c r="B56" s="505"/>
      <c r="C56" s="59" t="s">
        <v>1060</v>
      </c>
      <c r="D56" s="60" t="s">
        <v>1083</v>
      </c>
      <c r="E56" s="170">
        <v>34371</v>
      </c>
      <c r="F56" s="62" t="s">
        <v>1054</v>
      </c>
      <c r="G56" s="170">
        <v>1712</v>
      </c>
      <c r="H56" s="62" t="s">
        <v>1054</v>
      </c>
      <c r="I56" s="170">
        <v>1863</v>
      </c>
      <c r="J56" s="62" t="s">
        <v>1054</v>
      </c>
      <c r="K56" s="170">
        <v>2109</v>
      </c>
      <c r="L56" s="62" t="s">
        <v>1054</v>
      </c>
      <c r="M56" s="170">
        <v>2179</v>
      </c>
      <c r="N56" s="62" t="s">
        <v>1054</v>
      </c>
      <c r="O56" s="170">
        <v>2165</v>
      </c>
      <c r="P56" s="62" t="s">
        <v>1054</v>
      </c>
      <c r="Q56" s="170">
        <v>2199</v>
      </c>
      <c r="R56" s="62" t="s">
        <v>1054</v>
      </c>
      <c r="S56" s="170">
        <v>2755</v>
      </c>
      <c r="T56" s="62" t="s">
        <v>1054</v>
      </c>
      <c r="U56" s="170">
        <v>2838</v>
      </c>
      <c r="V56" s="62" t="s">
        <v>1054</v>
      </c>
      <c r="W56" s="170">
        <v>2711</v>
      </c>
      <c r="X56" s="62" t="s">
        <v>1054</v>
      </c>
      <c r="Y56" s="170">
        <v>2725</v>
      </c>
      <c r="Z56" s="62" t="s">
        <v>1054</v>
      </c>
      <c r="AA56" s="170">
        <v>2372</v>
      </c>
      <c r="AB56" s="62" t="s">
        <v>1054</v>
      </c>
      <c r="AC56" s="170">
        <v>2056</v>
      </c>
      <c r="AD56" s="62" t="s">
        <v>1054</v>
      </c>
      <c r="AE56" s="170">
        <v>1837</v>
      </c>
      <c r="AF56" s="62" t="s">
        <v>1054</v>
      </c>
      <c r="AG56" s="170">
        <v>1392</v>
      </c>
      <c r="AH56" s="62" t="s">
        <v>1054</v>
      </c>
      <c r="AI56" s="170">
        <v>1197</v>
      </c>
      <c r="AJ56" s="62" t="s">
        <v>1054</v>
      </c>
      <c r="AK56" s="170">
        <v>1078</v>
      </c>
      <c r="AL56" s="62" t="s">
        <v>1054</v>
      </c>
      <c r="AM56" s="170">
        <v>649</v>
      </c>
      <c r="AN56" s="62" t="s">
        <v>1054</v>
      </c>
      <c r="AO56" s="170">
        <v>534</v>
      </c>
      <c r="AP56" s="62" t="s">
        <v>1054</v>
      </c>
      <c r="AQ56" s="170">
        <v>16345</v>
      </c>
      <c r="AR56" s="62" t="s">
        <v>1054</v>
      </c>
      <c r="AS56" s="170">
        <v>887</v>
      </c>
      <c r="AT56" s="62" t="s">
        <v>1054</v>
      </c>
      <c r="AU56" s="170">
        <v>918</v>
      </c>
      <c r="AV56" s="62" t="s">
        <v>1054</v>
      </c>
      <c r="AW56" s="170">
        <v>1064</v>
      </c>
      <c r="AX56" s="62" t="s">
        <v>1054</v>
      </c>
      <c r="AY56" s="170">
        <v>1117</v>
      </c>
      <c r="AZ56" s="62" t="s">
        <v>1054</v>
      </c>
      <c r="BA56" s="170">
        <v>1066</v>
      </c>
      <c r="BB56" s="62" t="s">
        <v>1054</v>
      </c>
      <c r="BC56" s="170">
        <v>1097</v>
      </c>
      <c r="BD56" s="62" t="s">
        <v>1054</v>
      </c>
      <c r="BE56" s="170">
        <v>1317</v>
      </c>
      <c r="BF56" s="62" t="s">
        <v>1054</v>
      </c>
      <c r="BG56" s="170">
        <v>1357</v>
      </c>
      <c r="BH56" s="62" t="s">
        <v>1054</v>
      </c>
      <c r="BI56" s="170">
        <v>1275</v>
      </c>
      <c r="BJ56" s="62" t="s">
        <v>1054</v>
      </c>
      <c r="BK56" s="170">
        <v>1302</v>
      </c>
      <c r="BL56" s="62" t="s">
        <v>1054</v>
      </c>
      <c r="BM56" s="170">
        <v>1145</v>
      </c>
      <c r="BN56" s="62" t="s">
        <v>1054</v>
      </c>
      <c r="BO56" s="170">
        <v>952</v>
      </c>
      <c r="BP56" s="62" t="s">
        <v>1054</v>
      </c>
      <c r="BQ56" s="170">
        <v>899</v>
      </c>
      <c r="BR56" s="62" t="s">
        <v>1054</v>
      </c>
      <c r="BS56" s="170">
        <v>626</v>
      </c>
      <c r="BT56" s="62" t="s">
        <v>1054</v>
      </c>
      <c r="BU56" s="170">
        <v>513</v>
      </c>
      <c r="BV56" s="62" t="s">
        <v>1054</v>
      </c>
      <c r="BW56" s="170">
        <v>402</v>
      </c>
      <c r="BX56" s="62" t="s">
        <v>1054</v>
      </c>
      <c r="BY56" s="170">
        <v>246</v>
      </c>
      <c r="BZ56" s="62" t="s">
        <v>1054</v>
      </c>
      <c r="CA56" s="170">
        <v>162</v>
      </c>
      <c r="CB56" s="62" t="s">
        <v>1054</v>
      </c>
      <c r="CC56" s="170">
        <v>18026</v>
      </c>
      <c r="CD56" s="62" t="s">
        <v>1054</v>
      </c>
      <c r="CE56" s="170">
        <v>825</v>
      </c>
      <c r="CF56" s="62" t="s">
        <v>1054</v>
      </c>
      <c r="CG56" s="170">
        <v>945</v>
      </c>
      <c r="CH56" s="62" t="s">
        <v>1054</v>
      </c>
      <c r="CI56" s="170">
        <v>1045</v>
      </c>
      <c r="CJ56" s="62" t="s">
        <v>1054</v>
      </c>
      <c r="CK56" s="170">
        <v>1062</v>
      </c>
      <c r="CL56" s="62" t="s">
        <v>1054</v>
      </c>
      <c r="CM56" s="170">
        <v>1099</v>
      </c>
      <c r="CN56" s="62" t="s">
        <v>1054</v>
      </c>
      <c r="CO56" s="170">
        <v>1102</v>
      </c>
      <c r="CP56" s="62" t="s">
        <v>1054</v>
      </c>
      <c r="CQ56" s="170">
        <v>1438</v>
      </c>
      <c r="CR56" s="62" t="s">
        <v>1054</v>
      </c>
      <c r="CS56" s="170">
        <v>1481</v>
      </c>
      <c r="CT56" s="62" t="s">
        <v>1054</v>
      </c>
      <c r="CU56" s="170">
        <v>1436</v>
      </c>
      <c r="CV56" s="62" t="s">
        <v>1054</v>
      </c>
      <c r="CW56" s="170">
        <v>1423</v>
      </c>
      <c r="CX56" s="62" t="s">
        <v>1054</v>
      </c>
      <c r="CY56" s="170">
        <v>1227</v>
      </c>
      <c r="CZ56" s="62" t="s">
        <v>1054</v>
      </c>
      <c r="DA56" s="170">
        <v>1104</v>
      </c>
      <c r="DB56" s="62" t="s">
        <v>1054</v>
      </c>
      <c r="DC56" s="170">
        <v>938</v>
      </c>
      <c r="DD56" s="62" t="s">
        <v>1054</v>
      </c>
      <c r="DE56" s="170">
        <v>766</v>
      </c>
      <c r="DF56" s="62" t="s">
        <v>1054</v>
      </c>
      <c r="DG56" s="170">
        <v>684</v>
      </c>
      <c r="DH56" s="62" t="s">
        <v>1054</v>
      </c>
      <c r="DI56" s="170">
        <v>676</v>
      </c>
      <c r="DJ56" s="62" t="s">
        <v>1054</v>
      </c>
      <c r="DK56" s="170">
        <v>403</v>
      </c>
      <c r="DL56" s="62" t="s">
        <v>1054</v>
      </c>
      <c r="DM56" s="170">
        <v>372</v>
      </c>
      <c r="DN56" s="62" t="s">
        <v>1054</v>
      </c>
    </row>
    <row r="57" spans="2:118" ht="15">
      <c r="B57" s="505"/>
      <c r="C57" s="59" t="s">
        <v>1062</v>
      </c>
      <c r="D57" s="60" t="s">
        <v>1084</v>
      </c>
      <c r="E57" s="170">
        <v>7141</v>
      </c>
      <c r="F57" s="62" t="s">
        <v>1054</v>
      </c>
      <c r="G57" s="170">
        <v>221</v>
      </c>
      <c r="H57" s="62" t="s">
        <v>1054</v>
      </c>
      <c r="I57" s="170">
        <v>328</v>
      </c>
      <c r="J57" s="62" t="s">
        <v>1054</v>
      </c>
      <c r="K57" s="170">
        <v>364</v>
      </c>
      <c r="L57" s="62" t="s">
        <v>1054</v>
      </c>
      <c r="M57" s="170">
        <v>429</v>
      </c>
      <c r="N57" s="62" t="s">
        <v>1054</v>
      </c>
      <c r="O57" s="170">
        <v>416</v>
      </c>
      <c r="P57" s="62" t="s">
        <v>1054</v>
      </c>
      <c r="Q57" s="170">
        <v>368</v>
      </c>
      <c r="R57" s="62" t="s">
        <v>1054</v>
      </c>
      <c r="S57" s="170">
        <v>409</v>
      </c>
      <c r="T57" s="62" t="s">
        <v>1054</v>
      </c>
      <c r="U57" s="170">
        <v>467</v>
      </c>
      <c r="V57" s="62" t="s">
        <v>1054</v>
      </c>
      <c r="W57" s="170">
        <v>513</v>
      </c>
      <c r="X57" s="62" t="s">
        <v>1054</v>
      </c>
      <c r="Y57" s="170">
        <v>487</v>
      </c>
      <c r="Z57" s="62" t="s">
        <v>1054</v>
      </c>
      <c r="AA57" s="170">
        <v>555</v>
      </c>
      <c r="AB57" s="62" t="s">
        <v>1054</v>
      </c>
      <c r="AC57" s="170">
        <v>429</v>
      </c>
      <c r="AD57" s="62" t="s">
        <v>1054</v>
      </c>
      <c r="AE57" s="170">
        <v>417</v>
      </c>
      <c r="AF57" s="62" t="s">
        <v>1054</v>
      </c>
      <c r="AG57" s="170">
        <v>370</v>
      </c>
      <c r="AH57" s="62" t="s">
        <v>1054</v>
      </c>
      <c r="AI57" s="170">
        <v>403</v>
      </c>
      <c r="AJ57" s="62" t="s">
        <v>1054</v>
      </c>
      <c r="AK57" s="170">
        <v>411</v>
      </c>
      <c r="AL57" s="62" t="s">
        <v>1054</v>
      </c>
      <c r="AM57" s="170">
        <v>313</v>
      </c>
      <c r="AN57" s="62" t="s">
        <v>1054</v>
      </c>
      <c r="AO57" s="170">
        <v>241</v>
      </c>
      <c r="AP57" s="62" t="s">
        <v>1054</v>
      </c>
      <c r="AQ57" s="170">
        <v>3422</v>
      </c>
      <c r="AR57" s="62" t="s">
        <v>1054</v>
      </c>
      <c r="AS57" s="170">
        <v>110</v>
      </c>
      <c r="AT57" s="62" t="s">
        <v>1054</v>
      </c>
      <c r="AU57" s="170">
        <v>178</v>
      </c>
      <c r="AV57" s="62" t="s">
        <v>1054</v>
      </c>
      <c r="AW57" s="170">
        <v>202</v>
      </c>
      <c r="AX57" s="62" t="s">
        <v>1054</v>
      </c>
      <c r="AY57" s="170">
        <v>219</v>
      </c>
      <c r="AZ57" s="62" t="s">
        <v>1054</v>
      </c>
      <c r="BA57" s="170">
        <v>206</v>
      </c>
      <c r="BB57" s="62" t="s">
        <v>1054</v>
      </c>
      <c r="BC57" s="170">
        <v>176</v>
      </c>
      <c r="BD57" s="62" t="s">
        <v>1054</v>
      </c>
      <c r="BE57" s="170">
        <v>193</v>
      </c>
      <c r="BF57" s="62" t="s">
        <v>1054</v>
      </c>
      <c r="BG57" s="170">
        <v>223</v>
      </c>
      <c r="BH57" s="62" t="s">
        <v>1054</v>
      </c>
      <c r="BI57" s="170">
        <v>250</v>
      </c>
      <c r="BJ57" s="62" t="s">
        <v>1054</v>
      </c>
      <c r="BK57" s="170">
        <v>239</v>
      </c>
      <c r="BL57" s="62" t="s">
        <v>1054</v>
      </c>
      <c r="BM57" s="170">
        <v>291</v>
      </c>
      <c r="BN57" s="62" t="s">
        <v>1054</v>
      </c>
      <c r="BO57" s="170">
        <v>206</v>
      </c>
      <c r="BP57" s="62" t="s">
        <v>1054</v>
      </c>
      <c r="BQ57" s="170">
        <v>195</v>
      </c>
      <c r="BR57" s="62" t="s">
        <v>1054</v>
      </c>
      <c r="BS57" s="170">
        <v>176</v>
      </c>
      <c r="BT57" s="62" t="s">
        <v>1054</v>
      </c>
      <c r="BU57" s="170">
        <v>184</v>
      </c>
      <c r="BV57" s="62" t="s">
        <v>1054</v>
      </c>
      <c r="BW57" s="170">
        <v>152</v>
      </c>
      <c r="BX57" s="62" t="s">
        <v>1054</v>
      </c>
      <c r="BY57" s="170">
        <v>128</v>
      </c>
      <c r="BZ57" s="62" t="s">
        <v>1054</v>
      </c>
      <c r="CA57" s="170">
        <v>94</v>
      </c>
      <c r="CB57" s="62" t="s">
        <v>1054</v>
      </c>
      <c r="CC57" s="170">
        <v>3719</v>
      </c>
      <c r="CD57" s="62" t="s">
        <v>1054</v>
      </c>
      <c r="CE57" s="170">
        <v>111</v>
      </c>
      <c r="CF57" s="62" t="s">
        <v>1054</v>
      </c>
      <c r="CG57" s="170">
        <v>150</v>
      </c>
      <c r="CH57" s="62" t="s">
        <v>1054</v>
      </c>
      <c r="CI57" s="170">
        <v>162</v>
      </c>
      <c r="CJ57" s="62" t="s">
        <v>1054</v>
      </c>
      <c r="CK57" s="170">
        <v>210</v>
      </c>
      <c r="CL57" s="62" t="s">
        <v>1054</v>
      </c>
      <c r="CM57" s="170">
        <v>210</v>
      </c>
      <c r="CN57" s="62" t="s">
        <v>1054</v>
      </c>
      <c r="CO57" s="170">
        <v>192</v>
      </c>
      <c r="CP57" s="62" t="s">
        <v>1054</v>
      </c>
      <c r="CQ57" s="170">
        <v>216</v>
      </c>
      <c r="CR57" s="62" t="s">
        <v>1054</v>
      </c>
      <c r="CS57" s="170">
        <v>244</v>
      </c>
      <c r="CT57" s="62" t="s">
        <v>1054</v>
      </c>
      <c r="CU57" s="170">
        <v>263</v>
      </c>
      <c r="CV57" s="62" t="s">
        <v>1054</v>
      </c>
      <c r="CW57" s="170">
        <v>248</v>
      </c>
      <c r="CX57" s="62" t="s">
        <v>1054</v>
      </c>
      <c r="CY57" s="170">
        <v>264</v>
      </c>
      <c r="CZ57" s="62" t="s">
        <v>1054</v>
      </c>
      <c r="DA57" s="170">
        <v>223</v>
      </c>
      <c r="DB57" s="62" t="s">
        <v>1054</v>
      </c>
      <c r="DC57" s="170">
        <v>222</v>
      </c>
      <c r="DD57" s="62" t="s">
        <v>1054</v>
      </c>
      <c r="DE57" s="170">
        <v>194</v>
      </c>
      <c r="DF57" s="62" t="s">
        <v>1054</v>
      </c>
      <c r="DG57" s="170">
        <v>219</v>
      </c>
      <c r="DH57" s="62" t="s">
        <v>1054</v>
      </c>
      <c r="DI57" s="170">
        <v>259</v>
      </c>
      <c r="DJ57" s="62" t="s">
        <v>1054</v>
      </c>
      <c r="DK57" s="170">
        <v>185</v>
      </c>
      <c r="DL57" s="62" t="s">
        <v>1054</v>
      </c>
      <c r="DM57" s="170">
        <v>147</v>
      </c>
      <c r="DN57" s="62" t="s">
        <v>1054</v>
      </c>
    </row>
    <row r="58" spans="2:118" ht="15">
      <c r="B58" s="505"/>
      <c r="C58" s="59" t="s">
        <v>1064</v>
      </c>
      <c r="D58" s="60" t="s">
        <v>1085</v>
      </c>
      <c r="E58" s="170">
        <v>47995</v>
      </c>
      <c r="F58" s="62" t="s">
        <v>1054</v>
      </c>
      <c r="G58" s="170">
        <v>2196</v>
      </c>
      <c r="H58" s="62" t="s">
        <v>1054</v>
      </c>
      <c r="I58" s="170">
        <v>2730</v>
      </c>
      <c r="J58" s="62" t="s">
        <v>1054</v>
      </c>
      <c r="K58" s="170">
        <v>2962</v>
      </c>
      <c r="L58" s="62" t="s">
        <v>1054</v>
      </c>
      <c r="M58" s="170">
        <v>3147</v>
      </c>
      <c r="N58" s="62" t="s">
        <v>1054</v>
      </c>
      <c r="O58" s="170">
        <v>3020</v>
      </c>
      <c r="P58" s="62" t="s">
        <v>1054</v>
      </c>
      <c r="Q58" s="170">
        <v>3261</v>
      </c>
      <c r="R58" s="62" t="s">
        <v>1054</v>
      </c>
      <c r="S58" s="170">
        <v>3531</v>
      </c>
      <c r="T58" s="62" t="s">
        <v>1054</v>
      </c>
      <c r="U58" s="170">
        <v>3891</v>
      </c>
      <c r="V58" s="62" t="s">
        <v>1054</v>
      </c>
      <c r="W58" s="170">
        <v>3587</v>
      </c>
      <c r="X58" s="62" t="s">
        <v>1054</v>
      </c>
      <c r="Y58" s="170">
        <v>3500</v>
      </c>
      <c r="Z58" s="62" t="s">
        <v>1054</v>
      </c>
      <c r="AA58" s="170">
        <v>3098</v>
      </c>
      <c r="AB58" s="62" t="s">
        <v>1054</v>
      </c>
      <c r="AC58" s="170">
        <v>2630</v>
      </c>
      <c r="AD58" s="62" t="s">
        <v>1054</v>
      </c>
      <c r="AE58" s="170">
        <v>2299</v>
      </c>
      <c r="AF58" s="62" t="s">
        <v>1054</v>
      </c>
      <c r="AG58" s="170">
        <v>2066</v>
      </c>
      <c r="AH58" s="62" t="s">
        <v>1054</v>
      </c>
      <c r="AI58" s="170">
        <v>1911</v>
      </c>
      <c r="AJ58" s="62" t="s">
        <v>1054</v>
      </c>
      <c r="AK58" s="170">
        <v>1870</v>
      </c>
      <c r="AL58" s="62" t="s">
        <v>1054</v>
      </c>
      <c r="AM58" s="170">
        <v>1331</v>
      </c>
      <c r="AN58" s="62" t="s">
        <v>1054</v>
      </c>
      <c r="AO58" s="170">
        <v>965</v>
      </c>
      <c r="AP58" s="62" t="s">
        <v>1054</v>
      </c>
      <c r="AQ58" s="170">
        <v>23029</v>
      </c>
      <c r="AR58" s="62" t="s">
        <v>1054</v>
      </c>
      <c r="AS58" s="170">
        <v>1151</v>
      </c>
      <c r="AT58" s="62" t="s">
        <v>1054</v>
      </c>
      <c r="AU58" s="170">
        <v>1418</v>
      </c>
      <c r="AV58" s="62" t="s">
        <v>1054</v>
      </c>
      <c r="AW58" s="170">
        <v>1500</v>
      </c>
      <c r="AX58" s="62" t="s">
        <v>1054</v>
      </c>
      <c r="AY58" s="170">
        <v>1597</v>
      </c>
      <c r="AZ58" s="62" t="s">
        <v>1054</v>
      </c>
      <c r="BA58" s="170">
        <v>1550</v>
      </c>
      <c r="BB58" s="62" t="s">
        <v>1054</v>
      </c>
      <c r="BC58" s="170">
        <v>1648</v>
      </c>
      <c r="BD58" s="62" t="s">
        <v>1054</v>
      </c>
      <c r="BE58" s="170">
        <v>1708</v>
      </c>
      <c r="BF58" s="62" t="s">
        <v>1054</v>
      </c>
      <c r="BG58" s="170">
        <v>1874</v>
      </c>
      <c r="BH58" s="62" t="s">
        <v>1054</v>
      </c>
      <c r="BI58" s="170">
        <v>1795</v>
      </c>
      <c r="BJ58" s="62" t="s">
        <v>1054</v>
      </c>
      <c r="BK58" s="170">
        <v>1715</v>
      </c>
      <c r="BL58" s="62" t="s">
        <v>1054</v>
      </c>
      <c r="BM58" s="170">
        <v>1490</v>
      </c>
      <c r="BN58" s="62" t="s">
        <v>1054</v>
      </c>
      <c r="BO58" s="170">
        <v>1243</v>
      </c>
      <c r="BP58" s="62" t="s">
        <v>1054</v>
      </c>
      <c r="BQ58" s="170">
        <v>1063</v>
      </c>
      <c r="BR58" s="62" t="s">
        <v>1054</v>
      </c>
      <c r="BS58" s="170">
        <v>904</v>
      </c>
      <c r="BT58" s="62" t="s">
        <v>1054</v>
      </c>
      <c r="BU58" s="170">
        <v>845</v>
      </c>
      <c r="BV58" s="62" t="s">
        <v>1054</v>
      </c>
      <c r="BW58" s="170">
        <v>774</v>
      </c>
      <c r="BX58" s="62" t="s">
        <v>1054</v>
      </c>
      <c r="BY58" s="170">
        <v>495</v>
      </c>
      <c r="BZ58" s="62" t="s">
        <v>1054</v>
      </c>
      <c r="CA58" s="170">
        <v>259</v>
      </c>
      <c r="CB58" s="62" t="s">
        <v>1054</v>
      </c>
      <c r="CC58" s="170">
        <v>24966</v>
      </c>
      <c r="CD58" s="62" t="s">
        <v>1054</v>
      </c>
      <c r="CE58" s="170">
        <v>1045</v>
      </c>
      <c r="CF58" s="62" t="s">
        <v>1054</v>
      </c>
      <c r="CG58" s="170">
        <v>1312</v>
      </c>
      <c r="CH58" s="62" t="s">
        <v>1054</v>
      </c>
      <c r="CI58" s="170">
        <v>1462</v>
      </c>
      <c r="CJ58" s="62" t="s">
        <v>1054</v>
      </c>
      <c r="CK58" s="170">
        <v>1550</v>
      </c>
      <c r="CL58" s="62" t="s">
        <v>1054</v>
      </c>
      <c r="CM58" s="170">
        <v>1470</v>
      </c>
      <c r="CN58" s="62" t="s">
        <v>1054</v>
      </c>
      <c r="CO58" s="170">
        <v>1613</v>
      </c>
      <c r="CP58" s="62" t="s">
        <v>1054</v>
      </c>
      <c r="CQ58" s="170">
        <v>1823</v>
      </c>
      <c r="CR58" s="62" t="s">
        <v>1054</v>
      </c>
      <c r="CS58" s="170">
        <v>2017</v>
      </c>
      <c r="CT58" s="62" t="s">
        <v>1054</v>
      </c>
      <c r="CU58" s="170">
        <v>1792</v>
      </c>
      <c r="CV58" s="62" t="s">
        <v>1054</v>
      </c>
      <c r="CW58" s="170">
        <v>1785</v>
      </c>
      <c r="CX58" s="62" t="s">
        <v>1054</v>
      </c>
      <c r="CY58" s="170">
        <v>1608</v>
      </c>
      <c r="CZ58" s="62" t="s">
        <v>1054</v>
      </c>
      <c r="DA58" s="170">
        <v>1387</v>
      </c>
      <c r="DB58" s="62" t="s">
        <v>1054</v>
      </c>
      <c r="DC58" s="170">
        <v>1236</v>
      </c>
      <c r="DD58" s="62" t="s">
        <v>1054</v>
      </c>
      <c r="DE58" s="170">
        <v>1162</v>
      </c>
      <c r="DF58" s="62" t="s">
        <v>1054</v>
      </c>
      <c r="DG58" s="170">
        <v>1066</v>
      </c>
      <c r="DH58" s="62" t="s">
        <v>1054</v>
      </c>
      <c r="DI58" s="170">
        <v>1096</v>
      </c>
      <c r="DJ58" s="62" t="s">
        <v>1054</v>
      </c>
      <c r="DK58" s="170">
        <v>836</v>
      </c>
      <c r="DL58" s="62" t="s">
        <v>1054</v>
      </c>
      <c r="DM58" s="170">
        <v>706</v>
      </c>
      <c r="DN58" s="62" t="s">
        <v>1054</v>
      </c>
    </row>
    <row r="60" spans="2:10" ht="15">
      <c r="B60" s="70" t="s">
        <v>137</v>
      </c>
      <c r="C60" s="33"/>
      <c r="D60" s="33"/>
      <c r="E60" s="33"/>
      <c r="F60" s="33"/>
      <c r="G60" s="33"/>
      <c r="H60" s="33"/>
      <c r="I60" s="33"/>
      <c r="J60" s="33"/>
    </row>
    <row r="62" spans="2:10" ht="15">
      <c r="B62" s="495" t="s">
        <v>1049</v>
      </c>
      <c r="C62" s="495" t="s">
        <v>116</v>
      </c>
      <c r="D62" s="495"/>
      <c r="E62" s="495" t="s">
        <v>138</v>
      </c>
      <c r="F62" s="495"/>
      <c r="G62" s="495"/>
      <c r="H62" s="495"/>
      <c r="I62" s="495"/>
      <c r="J62" s="495"/>
    </row>
    <row r="63" spans="2:10" ht="15">
      <c r="B63" s="495"/>
      <c r="C63" s="495"/>
      <c r="D63" s="495"/>
      <c r="E63" s="495" t="s">
        <v>119</v>
      </c>
      <c r="F63" s="495"/>
      <c r="G63" s="495"/>
      <c r="H63" s="495"/>
      <c r="I63" s="495"/>
      <c r="J63" s="495"/>
    </row>
    <row r="64" spans="2:10" ht="15">
      <c r="B64" s="495"/>
      <c r="C64" s="495"/>
      <c r="D64" s="495"/>
      <c r="E64" s="495" t="s">
        <v>120</v>
      </c>
      <c r="F64" s="495"/>
      <c r="G64" s="495" t="s">
        <v>128</v>
      </c>
      <c r="H64" s="495"/>
      <c r="I64" s="495" t="s">
        <v>129</v>
      </c>
      <c r="J64" s="495"/>
    </row>
    <row r="65" spans="2:10" ht="15">
      <c r="B65" s="495"/>
      <c r="C65" s="495"/>
      <c r="D65" s="495"/>
      <c r="E65" s="495" t="s">
        <v>139</v>
      </c>
      <c r="F65" s="495"/>
      <c r="G65" s="495"/>
      <c r="H65" s="495"/>
      <c r="I65" s="495"/>
      <c r="J65" s="495"/>
    </row>
    <row r="66" spans="2:10" ht="15">
      <c r="B66" s="495"/>
      <c r="C66" s="495"/>
      <c r="D66" s="495"/>
      <c r="E66" s="495" t="s">
        <v>130</v>
      </c>
      <c r="F66" s="495"/>
      <c r="G66" s="495"/>
      <c r="H66" s="495"/>
      <c r="I66" s="495"/>
      <c r="J66" s="495"/>
    </row>
    <row r="67" spans="2:10" ht="15">
      <c r="B67" s="495"/>
      <c r="C67" s="495"/>
      <c r="D67" s="495"/>
      <c r="E67" s="495" t="s">
        <v>1071</v>
      </c>
      <c r="F67" s="495"/>
      <c r="G67" s="495" t="s">
        <v>1071</v>
      </c>
      <c r="H67" s="495"/>
      <c r="I67" s="495" t="s">
        <v>1071</v>
      </c>
      <c r="J67" s="495"/>
    </row>
    <row r="68" spans="2:10" ht="15">
      <c r="B68" s="504" t="s">
        <v>118</v>
      </c>
      <c r="C68" s="49" t="s">
        <v>1072</v>
      </c>
      <c r="D68" s="50" t="s">
        <v>1073</v>
      </c>
      <c r="E68" s="69">
        <v>10561614</v>
      </c>
      <c r="F68" s="71" t="s">
        <v>1054</v>
      </c>
      <c r="G68" s="69">
        <v>5047387</v>
      </c>
      <c r="H68" s="71" t="s">
        <v>1054</v>
      </c>
      <c r="I68" s="69">
        <v>5514227</v>
      </c>
      <c r="J68" s="71" t="s">
        <v>1054</v>
      </c>
    </row>
    <row r="69" spans="2:10" ht="15">
      <c r="B69" s="504"/>
      <c r="C69" s="49" t="s">
        <v>1074</v>
      </c>
      <c r="D69" s="50" t="s">
        <v>1075</v>
      </c>
      <c r="E69" s="69">
        <v>10047083</v>
      </c>
      <c r="F69" s="71" t="s">
        <v>1054</v>
      </c>
      <c r="G69" s="69">
        <v>4799593</v>
      </c>
      <c r="H69" s="71" t="s">
        <v>1054</v>
      </c>
      <c r="I69" s="69">
        <v>5247490</v>
      </c>
      <c r="J69" s="71" t="s">
        <v>1054</v>
      </c>
    </row>
    <row r="70" spans="2:10" ht="15">
      <c r="B70" s="504"/>
      <c r="C70" s="49" t="s">
        <v>1076</v>
      </c>
      <c r="D70" s="50" t="s">
        <v>1077</v>
      </c>
      <c r="E70" s="69">
        <v>3689609</v>
      </c>
      <c r="F70" s="71" t="s">
        <v>1054</v>
      </c>
      <c r="G70" s="69">
        <v>1766450</v>
      </c>
      <c r="H70" s="71" t="s">
        <v>1054</v>
      </c>
      <c r="I70" s="69">
        <v>1923159</v>
      </c>
      <c r="J70" s="71" t="s">
        <v>1054</v>
      </c>
    </row>
    <row r="71" spans="2:10" ht="15">
      <c r="B71" s="504"/>
      <c r="C71" s="49" t="s">
        <v>1078</v>
      </c>
      <c r="D71" s="50" t="s">
        <v>1079</v>
      </c>
      <c r="E71" s="69">
        <v>410149</v>
      </c>
      <c r="F71" s="71" t="s">
        <v>1054</v>
      </c>
      <c r="G71" s="69">
        <v>196820</v>
      </c>
      <c r="H71" s="71" t="s">
        <v>1054</v>
      </c>
      <c r="I71" s="69">
        <v>213329</v>
      </c>
      <c r="J71" s="71" t="s">
        <v>1054</v>
      </c>
    </row>
    <row r="72" spans="2:10" ht="15">
      <c r="B72" s="504"/>
      <c r="C72" s="49" t="s">
        <v>1055</v>
      </c>
      <c r="D72" s="50" t="s">
        <v>1056</v>
      </c>
      <c r="E72" s="69">
        <v>18889</v>
      </c>
      <c r="F72" s="71" t="s">
        <v>1054</v>
      </c>
      <c r="G72" s="69">
        <v>9129</v>
      </c>
      <c r="H72" s="71" t="s">
        <v>1054</v>
      </c>
      <c r="I72" s="69">
        <v>9760</v>
      </c>
      <c r="J72" s="71" t="s">
        <v>1054</v>
      </c>
    </row>
    <row r="73" spans="2:10" ht="15">
      <c r="B73" s="504"/>
      <c r="C73" s="49" t="s">
        <v>1057</v>
      </c>
      <c r="D73" s="50" t="s">
        <v>1058</v>
      </c>
      <c r="E73" s="69">
        <v>120391</v>
      </c>
      <c r="F73" s="71" t="s">
        <v>1054</v>
      </c>
      <c r="G73" s="69">
        <v>58298</v>
      </c>
      <c r="H73" s="71" t="s">
        <v>1054</v>
      </c>
      <c r="I73" s="69">
        <v>62093</v>
      </c>
      <c r="J73" s="71" t="s">
        <v>1054</v>
      </c>
    </row>
    <row r="74" spans="2:10" ht="15">
      <c r="B74" s="504"/>
      <c r="C74" s="49" t="s">
        <v>1052</v>
      </c>
      <c r="D74" s="50" t="s">
        <v>1059</v>
      </c>
      <c r="E74" s="69">
        <v>181474</v>
      </c>
      <c r="F74" s="71" t="s">
        <v>1054</v>
      </c>
      <c r="G74" s="69">
        <v>86701</v>
      </c>
      <c r="H74" s="71" t="s">
        <v>1054</v>
      </c>
      <c r="I74" s="69">
        <v>94773</v>
      </c>
      <c r="J74" s="71" t="s">
        <v>1054</v>
      </c>
    </row>
    <row r="75" spans="2:10" ht="15">
      <c r="B75" s="504"/>
      <c r="C75" s="49" t="s">
        <v>1060</v>
      </c>
      <c r="D75" s="50" t="s">
        <v>1061</v>
      </c>
      <c r="E75" s="69">
        <v>34254</v>
      </c>
      <c r="F75" s="71" t="s">
        <v>1054</v>
      </c>
      <c r="G75" s="69">
        <v>16277</v>
      </c>
      <c r="H75" s="71" t="s">
        <v>1054</v>
      </c>
      <c r="I75" s="69">
        <v>17977</v>
      </c>
      <c r="J75" s="71" t="s">
        <v>1054</v>
      </c>
    </row>
    <row r="76" spans="2:10" ht="15">
      <c r="B76" s="504"/>
      <c r="C76" s="49" t="s">
        <v>1062</v>
      </c>
      <c r="D76" s="50" t="s">
        <v>1063</v>
      </c>
      <c r="E76" s="69">
        <v>7253</v>
      </c>
      <c r="F76" s="71" t="s">
        <v>1054</v>
      </c>
      <c r="G76" s="69">
        <v>3477</v>
      </c>
      <c r="H76" s="71" t="s">
        <v>1054</v>
      </c>
      <c r="I76" s="69">
        <v>3776</v>
      </c>
      <c r="J76" s="71" t="s">
        <v>1054</v>
      </c>
    </row>
    <row r="77" spans="2:10" ht="15">
      <c r="B77" s="504"/>
      <c r="C77" s="49" t="s">
        <v>1064</v>
      </c>
      <c r="D77" s="50" t="s">
        <v>1065</v>
      </c>
      <c r="E77" s="69">
        <v>47888</v>
      </c>
      <c r="F77" s="71" t="s">
        <v>1054</v>
      </c>
      <c r="G77" s="69">
        <v>22938</v>
      </c>
      <c r="H77" s="71" t="s">
        <v>1054</v>
      </c>
      <c r="I77" s="69">
        <v>24950</v>
      </c>
      <c r="J77" s="71" t="s">
        <v>1054</v>
      </c>
    </row>
    <row r="79" ht="15">
      <c r="B79" s="46" t="s">
        <v>140</v>
      </c>
    </row>
    <row r="81" spans="2:22" ht="15">
      <c r="B81" s="506" t="s">
        <v>116</v>
      </c>
      <c r="C81" s="506"/>
      <c r="D81" s="506" t="s">
        <v>141</v>
      </c>
      <c r="E81" s="506" t="s">
        <v>142</v>
      </c>
      <c r="F81" s="506"/>
      <c r="G81" s="506"/>
      <c r="H81" s="506"/>
      <c r="I81" s="506"/>
      <c r="J81" s="506"/>
      <c r="K81" s="506"/>
      <c r="L81" s="506"/>
      <c r="M81" s="506"/>
      <c r="N81" s="506"/>
      <c r="O81" s="506"/>
      <c r="P81" s="506"/>
      <c r="Q81" s="506"/>
      <c r="R81" s="506"/>
      <c r="S81" s="506"/>
      <c r="T81" s="506"/>
      <c r="U81" s="506"/>
      <c r="V81" s="506"/>
    </row>
    <row r="82" spans="2:22" ht="15">
      <c r="B82" s="506"/>
      <c r="C82" s="506"/>
      <c r="D82" s="506"/>
      <c r="E82" s="506" t="s">
        <v>143</v>
      </c>
      <c r="F82" s="506"/>
      <c r="G82" s="506"/>
      <c r="H82" s="506"/>
      <c r="I82" s="506"/>
      <c r="J82" s="506"/>
      <c r="K82" s="506"/>
      <c r="L82" s="506"/>
      <c r="M82" s="506"/>
      <c r="N82" s="506"/>
      <c r="O82" s="506"/>
      <c r="P82" s="506"/>
      <c r="Q82" s="506"/>
      <c r="R82" s="506"/>
      <c r="S82" s="506"/>
      <c r="T82" s="506"/>
      <c r="U82" s="506"/>
      <c r="V82" s="506"/>
    </row>
    <row r="83" spans="2:22" ht="15">
      <c r="B83" s="506"/>
      <c r="C83" s="506"/>
      <c r="D83" s="506"/>
      <c r="E83" s="506" t="s">
        <v>130</v>
      </c>
      <c r="F83" s="506"/>
      <c r="G83" s="506"/>
      <c r="H83" s="506"/>
      <c r="I83" s="506"/>
      <c r="J83" s="506"/>
      <c r="K83" s="506" t="s">
        <v>1072</v>
      </c>
      <c r="L83" s="506"/>
      <c r="M83" s="506"/>
      <c r="N83" s="506"/>
      <c r="O83" s="506"/>
      <c r="P83" s="506"/>
      <c r="Q83" s="506" t="s">
        <v>144</v>
      </c>
      <c r="R83" s="506"/>
      <c r="S83" s="506"/>
      <c r="T83" s="506"/>
      <c r="U83" s="506"/>
      <c r="V83" s="506"/>
    </row>
    <row r="84" spans="2:22" ht="15">
      <c r="B84" s="506"/>
      <c r="C84" s="506"/>
      <c r="D84" s="506"/>
      <c r="E84" s="506" t="s">
        <v>119</v>
      </c>
      <c r="F84" s="506"/>
      <c r="G84" s="506"/>
      <c r="H84" s="506"/>
      <c r="I84" s="506"/>
      <c r="J84" s="506"/>
      <c r="K84" s="506"/>
      <c r="L84" s="506"/>
      <c r="M84" s="506"/>
      <c r="N84" s="506"/>
      <c r="O84" s="506"/>
      <c r="P84" s="506"/>
      <c r="Q84" s="506"/>
      <c r="R84" s="506"/>
      <c r="S84" s="506"/>
      <c r="T84" s="506"/>
      <c r="U84" s="506"/>
      <c r="V84" s="506"/>
    </row>
    <row r="85" spans="2:22" ht="15">
      <c r="B85" s="506"/>
      <c r="C85" s="506"/>
      <c r="D85" s="506"/>
      <c r="E85" s="506" t="s">
        <v>120</v>
      </c>
      <c r="F85" s="506"/>
      <c r="G85" s="506" t="s">
        <v>128</v>
      </c>
      <c r="H85" s="506"/>
      <c r="I85" s="506" t="s">
        <v>129</v>
      </c>
      <c r="J85" s="506"/>
      <c r="K85" s="506" t="s">
        <v>120</v>
      </c>
      <c r="L85" s="506"/>
      <c r="M85" s="506" t="s">
        <v>128</v>
      </c>
      <c r="N85" s="506"/>
      <c r="O85" s="506" t="s">
        <v>129</v>
      </c>
      <c r="P85" s="506"/>
      <c r="Q85" s="506" t="s">
        <v>120</v>
      </c>
      <c r="R85" s="506"/>
      <c r="S85" s="506" t="s">
        <v>128</v>
      </c>
      <c r="T85" s="506"/>
      <c r="U85" s="506" t="s">
        <v>129</v>
      </c>
      <c r="V85" s="506"/>
    </row>
    <row r="86" spans="2:22" ht="15">
      <c r="B86" s="506"/>
      <c r="C86" s="506"/>
      <c r="D86" s="506"/>
      <c r="E86" s="506" t="s">
        <v>1049</v>
      </c>
      <c r="F86" s="506"/>
      <c r="G86" s="506"/>
      <c r="H86" s="506"/>
      <c r="I86" s="506"/>
      <c r="J86" s="506"/>
      <c r="K86" s="506"/>
      <c r="L86" s="506"/>
      <c r="M86" s="506"/>
      <c r="N86" s="506"/>
      <c r="O86" s="506"/>
      <c r="P86" s="506"/>
      <c r="Q86" s="506"/>
      <c r="R86" s="506"/>
      <c r="S86" s="506"/>
      <c r="T86" s="506"/>
      <c r="U86" s="506"/>
      <c r="V86" s="506"/>
    </row>
    <row r="87" spans="2:22" ht="15">
      <c r="B87" s="506"/>
      <c r="C87" s="506"/>
      <c r="D87" s="506"/>
      <c r="E87" s="506" t="s">
        <v>118</v>
      </c>
      <c r="F87" s="506"/>
      <c r="G87" s="506"/>
      <c r="H87" s="506"/>
      <c r="I87" s="506"/>
      <c r="J87" s="506"/>
      <c r="K87" s="506"/>
      <c r="L87" s="506"/>
      <c r="M87" s="506"/>
      <c r="N87" s="506"/>
      <c r="O87" s="506"/>
      <c r="P87" s="506"/>
      <c r="Q87" s="506"/>
      <c r="R87" s="506"/>
      <c r="S87" s="506"/>
      <c r="T87" s="506"/>
      <c r="U87" s="506"/>
      <c r="V87" s="506"/>
    </row>
    <row r="88" spans="2:22" ht="15">
      <c r="B88" s="506"/>
      <c r="C88" s="506"/>
      <c r="D88" s="506"/>
      <c r="E88" s="506" t="s">
        <v>1071</v>
      </c>
      <c r="F88" s="506"/>
      <c r="G88" s="506" t="s">
        <v>1071</v>
      </c>
      <c r="H88" s="506"/>
      <c r="I88" s="506" t="s">
        <v>1071</v>
      </c>
      <c r="J88" s="506"/>
      <c r="K88" s="506" t="s">
        <v>1071</v>
      </c>
      <c r="L88" s="506"/>
      <c r="M88" s="506" t="s">
        <v>1071</v>
      </c>
      <c r="N88" s="506"/>
      <c r="O88" s="506" t="s">
        <v>1071</v>
      </c>
      <c r="P88" s="506"/>
      <c r="Q88" s="506" t="s">
        <v>1071</v>
      </c>
      <c r="R88" s="506"/>
      <c r="S88" s="506" t="s">
        <v>1071</v>
      </c>
      <c r="T88" s="506"/>
      <c r="U88" s="506" t="s">
        <v>1071</v>
      </c>
      <c r="V88" s="506"/>
    </row>
    <row r="89" spans="2:22" ht="15">
      <c r="B89" s="53" t="s">
        <v>1072</v>
      </c>
      <c r="C89" s="54" t="s">
        <v>1073</v>
      </c>
      <c r="D89" s="53" t="s">
        <v>130</v>
      </c>
      <c r="E89" s="55">
        <v>10562178</v>
      </c>
      <c r="F89" s="58" t="s">
        <v>1054</v>
      </c>
      <c r="G89" s="55">
        <v>5046600</v>
      </c>
      <c r="H89" s="58" t="s">
        <v>1054</v>
      </c>
      <c r="I89" s="55">
        <v>5515578</v>
      </c>
      <c r="J89" s="58" t="s">
        <v>1054</v>
      </c>
      <c r="K89" s="55">
        <v>9690365</v>
      </c>
      <c r="L89" s="58" t="s">
        <v>1054</v>
      </c>
      <c r="M89" s="55">
        <v>4638131</v>
      </c>
      <c r="N89" s="58" t="s">
        <v>1054</v>
      </c>
      <c r="O89" s="55">
        <v>5052234</v>
      </c>
      <c r="P89" s="58" t="s">
        <v>1054</v>
      </c>
      <c r="Q89" s="55">
        <v>871813</v>
      </c>
      <c r="R89" s="58" t="s">
        <v>1054</v>
      </c>
      <c r="S89" s="55">
        <v>408469</v>
      </c>
      <c r="T89" s="58" t="s">
        <v>1054</v>
      </c>
      <c r="U89" s="55">
        <v>463344</v>
      </c>
      <c r="V89" s="58" t="s">
        <v>1054</v>
      </c>
    </row>
    <row r="90" spans="2:22" ht="15">
      <c r="B90" s="53" t="s">
        <v>1074</v>
      </c>
      <c r="C90" s="54" t="s">
        <v>1075</v>
      </c>
      <c r="D90" s="53" t="s">
        <v>130</v>
      </c>
      <c r="E90" s="55">
        <v>10047621</v>
      </c>
      <c r="F90" s="58" t="s">
        <v>1054</v>
      </c>
      <c r="G90" s="55">
        <v>4798798</v>
      </c>
      <c r="H90" s="58" t="s">
        <v>1054</v>
      </c>
      <c r="I90" s="55">
        <v>5248823</v>
      </c>
      <c r="J90" s="58" t="s">
        <v>1054</v>
      </c>
      <c r="K90" s="55">
        <v>9203238</v>
      </c>
      <c r="L90" s="58" t="s">
        <v>1054</v>
      </c>
      <c r="M90" s="55">
        <v>4403645</v>
      </c>
      <c r="N90" s="58" t="s">
        <v>1054</v>
      </c>
      <c r="O90" s="55">
        <v>4799593</v>
      </c>
      <c r="P90" s="58" t="s">
        <v>1054</v>
      </c>
      <c r="Q90" s="55">
        <v>844383</v>
      </c>
      <c r="R90" s="58" t="s">
        <v>1054</v>
      </c>
      <c r="S90" s="55">
        <v>395153</v>
      </c>
      <c r="T90" s="58" t="s">
        <v>1054</v>
      </c>
      <c r="U90" s="55">
        <v>449230</v>
      </c>
      <c r="V90" s="58" t="s">
        <v>1054</v>
      </c>
    </row>
    <row r="91" spans="2:22" ht="15">
      <c r="B91" s="53" t="s">
        <v>1076</v>
      </c>
      <c r="C91" s="54" t="s">
        <v>1077</v>
      </c>
      <c r="D91" s="53" t="s">
        <v>130</v>
      </c>
      <c r="E91" s="55">
        <v>3689682</v>
      </c>
      <c r="F91" s="58" t="s">
        <v>1054</v>
      </c>
      <c r="G91" s="55">
        <v>1766260</v>
      </c>
      <c r="H91" s="58" t="s">
        <v>1054</v>
      </c>
      <c r="I91" s="55">
        <v>1923422</v>
      </c>
      <c r="J91" s="58" t="s">
        <v>1054</v>
      </c>
      <c r="K91" s="55">
        <v>3514847</v>
      </c>
      <c r="L91" s="58" t="s">
        <v>1054</v>
      </c>
      <c r="M91" s="55">
        <v>1685381</v>
      </c>
      <c r="N91" s="58" t="s">
        <v>1054</v>
      </c>
      <c r="O91" s="55">
        <v>1829466</v>
      </c>
      <c r="P91" s="58" t="s">
        <v>1054</v>
      </c>
      <c r="Q91" s="55">
        <v>174835</v>
      </c>
      <c r="R91" s="58" t="s">
        <v>1054</v>
      </c>
      <c r="S91" s="55">
        <v>80879</v>
      </c>
      <c r="T91" s="58" t="s">
        <v>1054</v>
      </c>
      <c r="U91" s="55">
        <v>93956</v>
      </c>
      <c r="V91" s="58" t="s">
        <v>1054</v>
      </c>
    </row>
    <row r="92" spans="2:22" ht="15">
      <c r="B92" s="53" t="s">
        <v>1078</v>
      </c>
      <c r="C92" s="54" t="s">
        <v>1079</v>
      </c>
      <c r="D92" s="53" t="s">
        <v>130</v>
      </c>
      <c r="E92" s="55">
        <v>410169</v>
      </c>
      <c r="F92" s="58" t="s">
        <v>1054</v>
      </c>
      <c r="G92" s="55">
        <v>196823</v>
      </c>
      <c r="H92" s="58" t="s">
        <v>1054</v>
      </c>
      <c r="I92" s="55">
        <v>213346</v>
      </c>
      <c r="J92" s="58" t="s">
        <v>1054</v>
      </c>
      <c r="K92" s="55">
        <v>387282</v>
      </c>
      <c r="L92" s="58" t="s">
        <v>1054</v>
      </c>
      <c r="M92" s="55">
        <v>186189</v>
      </c>
      <c r="N92" s="58" t="s">
        <v>1054</v>
      </c>
      <c r="O92" s="55">
        <v>201093</v>
      </c>
      <c r="P92" s="58" t="s">
        <v>1054</v>
      </c>
      <c r="Q92" s="55">
        <v>22887</v>
      </c>
      <c r="R92" s="58" t="s">
        <v>1054</v>
      </c>
      <c r="S92" s="55">
        <v>10634</v>
      </c>
      <c r="T92" s="58" t="s">
        <v>1054</v>
      </c>
      <c r="U92" s="55">
        <v>12253</v>
      </c>
      <c r="V92" s="58" t="s">
        <v>1054</v>
      </c>
    </row>
    <row r="93" spans="2:22" ht="15">
      <c r="B93" s="53" t="s">
        <v>1055</v>
      </c>
      <c r="C93" s="54" t="s">
        <v>1056</v>
      </c>
      <c r="D93" s="53" t="s">
        <v>130</v>
      </c>
      <c r="E93" s="55">
        <v>18889</v>
      </c>
      <c r="F93" s="58" t="s">
        <v>1054</v>
      </c>
      <c r="G93" s="55">
        <v>9131</v>
      </c>
      <c r="H93" s="58" t="s">
        <v>1054</v>
      </c>
      <c r="I93" s="55">
        <v>9758</v>
      </c>
      <c r="J93" s="58" t="s">
        <v>1054</v>
      </c>
      <c r="K93" s="55">
        <v>17794</v>
      </c>
      <c r="L93" s="58" t="s">
        <v>1054</v>
      </c>
      <c r="M93" s="55">
        <v>8614</v>
      </c>
      <c r="N93" s="58" t="s">
        <v>1054</v>
      </c>
      <c r="O93" s="55">
        <v>9180</v>
      </c>
      <c r="P93" s="58" t="s">
        <v>1054</v>
      </c>
      <c r="Q93" s="55">
        <v>1095</v>
      </c>
      <c r="R93" s="58" t="s">
        <v>1054</v>
      </c>
      <c r="S93" s="55">
        <v>517</v>
      </c>
      <c r="T93" s="58" t="s">
        <v>1054</v>
      </c>
      <c r="U93" s="55">
        <v>578</v>
      </c>
      <c r="V93" s="58" t="s">
        <v>1054</v>
      </c>
    </row>
    <row r="94" spans="2:22" ht="15">
      <c r="B94" s="53" t="s">
        <v>1057</v>
      </c>
      <c r="C94" s="54" t="s">
        <v>1058</v>
      </c>
      <c r="D94" s="53" t="s">
        <v>130</v>
      </c>
      <c r="E94" s="55">
        <v>120391</v>
      </c>
      <c r="F94" s="58" t="s">
        <v>1054</v>
      </c>
      <c r="G94" s="55">
        <v>58284</v>
      </c>
      <c r="H94" s="58" t="s">
        <v>1054</v>
      </c>
      <c r="I94" s="55">
        <v>62107</v>
      </c>
      <c r="J94" s="58" t="s">
        <v>1054</v>
      </c>
      <c r="K94" s="55">
        <v>116339</v>
      </c>
      <c r="L94" s="58" t="s">
        <v>1054</v>
      </c>
      <c r="M94" s="55">
        <v>56302</v>
      </c>
      <c r="N94" s="58" t="s">
        <v>1054</v>
      </c>
      <c r="O94" s="55">
        <v>60037</v>
      </c>
      <c r="P94" s="58" t="s">
        <v>1054</v>
      </c>
      <c r="Q94" s="55">
        <v>4052</v>
      </c>
      <c r="R94" s="58" t="s">
        <v>1054</v>
      </c>
      <c r="S94" s="55">
        <v>1982</v>
      </c>
      <c r="T94" s="58" t="s">
        <v>1054</v>
      </c>
      <c r="U94" s="55">
        <v>2070</v>
      </c>
      <c r="V94" s="58" t="s">
        <v>1054</v>
      </c>
    </row>
    <row r="95" spans="2:22" ht="15">
      <c r="B95" s="53" t="s">
        <v>1052</v>
      </c>
      <c r="C95" s="54" t="s">
        <v>1059</v>
      </c>
      <c r="D95" s="53" t="s">
        <v>130</v>
      </c>
      <c r="E95" s="55">
        <v>181494</v>
      </c>
      <c r="F95" s="58" t="s">
        <v>1054</v>
      </c>
      <c r="G95" s="55">
        <v>86707</v>
      </c>
      <c r="H95" s="58" t="s">
        <v>1054</v>
      </c>
      <c r="I95" s="55">
        <v>94787</v>
      </c>
      <c r="J95" s="58" t="s">
        <v>1054</v>
      </c>
      <c r="K95" s="55">
        <v>168290</v>
      </c>
      <c r="L95" s="58" t="s">
        <v>1054</v>
      </c>
      <c r="M95" s="55">
        <v>80644</v>
      </c>
      <c r="N95" s="58" t="s">
        <v>1054</v>
      </c>
      <c r="O95" s="55">
        <v>87646</v>
      </c>
      <c r="P95" s="58" t="s">
        <v>1054</v>
      </c>
      <c r="Q95" s="55">
        <v>13204</v>
      </c>
      <c r="R95" s="58" t="s">
        <v>1054</v>
      </c>
      <c r="S95" s="55">
        <v>6063</v>
      </c>
      <c r="T95" s="58" t="s">
        <v>1054</v>
      </c>
      <c r="U95" s="55">
        <v>7141</v>
      </c>
      <c r="V95" s="58" t="s">
        <v>1054</v>
      </c>
    </row>
    <row r="96" spans="2:22" ht="15">
      <c r="B96" s="53" t="s">
        <v>1060</v>
      </c>
      <c r="C96" s="54" t="s">
        <v>1061</v>
      </c>
      <c r="D96" s="53" t="s">
        <v>130</v>
      </c>
      <c r="E96" s="55">
        <v>34254</v>
      </c>
      <c r="F96" s="58" t="s">
        <v>1054</v>
      </c>
      <c r="G96" s="55">
        <v>16278</v>
      </c>
      <c r="H96" s="58" t="s">
        <v>1054</v>
      </c>
      <c r="I96" s="55">
        <v>17976</v>
      </c>
      <c r="J96" s="58" t="s">
        <v>1054</v>
      </c>
      <c r="K96" s="55">
        <v>32308</v>
      </c>
      <c r="L96" s="58" t="s">
        <v>1054</v>
      </c>
      <c r="M96" s="55">
        <v>15396</v>
      </c>
      <c r="N96" s="58" t="s">
        <v>1054</v>
      </c>
      <c r="O96" s="55">
        <v>16912</v>
      </c>
      <c r="P96" s="58" t="s">
        <v>1054</v>
      </c>
      <c r="Q96" s="55">
        <v>1946</v>
      </c>
      <c r="R96" s="58" t="s">
        <v>1054</v>
      </c>
      <c r="S96" s="55">
        <v>882</v>
      </c>
      <c r="T96" s="58" t="s">
        <v>1054</v>
      </c>
      <c r="U96" s="55">
        <v>1064</v>
      </c>
      <c r="V96" s="58" t="s">
        <v>1054</v>
      </c>
    </row>
    <row r="97" spans="2:22" ht="15">
      <c r="B97" s="53" t="s">
        <v>1062</v>
      </c>
      <c r="C97" s="54" t="s">
        <v>1063</v>
      </c>
      <c r="D97" s="53" t="s">
        <v>130</v>
      </c>
      <c r="E97" s="55">
        <v>7253</v>
      </c>
      <c r="F97" s="58" t="s">
        <v>1054</v>
      </c>
      <c r="G97" s="55">
        <v>3478</v>
      </c>
      <c r="H97" s="58" t="s">
        <v>1054</v>
      </c>
      <c r="I97" s="55">
        <v>3775</v>
      </c>
      <c r="J97" s="58" t="s">
        <v>1054</v>
      </c>
      <c r="K97" s="55">
        <v>6968</v>
      </c>
      <c r="L97" s="58" t="s">
        <v>1054</v>
      </c>
      <c r="M97" s="55">
        <v>3342</v>
      </c>
      <c r="N97" s="58" t="s">
        <v>1054</v>
      </c>
      <c r="O97" s="55">
        <v>3626</v>
      </c>
      <c r="P97" s="58" t="s">
        <v>1054</v>
      </c>
      <c r="Q97" s="55">
        <v>285</v>
      </c>
      <c r="R97" s="58" t="s">
        <v>1054</v>
      </c>
      <c r="S97" s="55">
        <v>136</v>
      </c>
      <c r="T97" s="58" t="s">
        <v>1054</v>
      </c>
      <c r="U97" s="55">
        <v>149</v>
      </c>
      <c r="V97" s="58" t="s">
        <v>1054</v>
      </c>
    </row>
    <row r="98" spans="2:22" ht="15">
      <c r="B98" s="53" t="s">
        <v>1064</v>
      </c>
      <c r="C98" s="54" t="s">
        <v>1065</v>
      </c>
      <c r="D98" s="53" t="s">
        <v>130</v>
      </c>
      <c r="E98" s="55">
        <v>47888</v>
      </c>
      <c r="F98" s="58" t="s">
        <v>1054</v>
      </c>
      <c r="G98" s="55">
        <v>22945</v>
      </c>
      <c r="H98" s="58" t="s">
        <v>1054</v>
      </c>
      <c r="I98" s="55">
        <v>24943</v>
      </c>
      <c r="J98" s="58" t="s">
        <v>1054</v>
      </c>
      <c r="K98" s="55">
        <v>45583</v>
      </c>
      <c r="L98" s="58" t="s">
        <v>1054</v>
      </c>
      <c r="M98" s="55">
        <v>21891</v>
      </c>
      <c r="N98" s="58" t="s">
        <v>1054</v>
      </c>
      <c r="O98" s="55">
        <v>23692</v>
      </c>
      <c r="P98" s="58" t="s">
        <v>1054</v>
      </c>
      <c r="Q98" s="55">
        <v>2305</v>
      </c>
      <c r="R98" s="58" t="s">
        <v>1054</v>
      </c>
      <c r="S98" s="55">
        <v>1054</v>
      </c>
      <c r="T98" s="58" t="s">
        <v>1054</v>
      </c>
      <c r="U98" s="55">
        <v>1251</v>
      </c>
      <c r="V98" s="58" t="s">
        <v>1054</v>
      </c>
    </row>
    <row r="99" ht="15">
      <c r="B99" s="47" t="s">
        <v>145</v>
      </c>
    </row>
    <row r="100" ht="15">
      <c r="B100" s="47" t="s">
        <v>146</v>
      </c>
    </row>
    <row r="102" ht="15">
      <c r="B102" s="46" t="s">
        <v>147</v>
      </c>
    </row>
    <row r="104" spans="2:82" ht="15">
      <c r="B104" s="496" t="s">
        <v>116</v>
      </c>
      <c r="C104" s="496"/>
      <c r="D104" s="496" t="s">
        <v>141</v>
      </c>
      <c r="E104" s="496" t="s">
        <v>148</v>
      </c>
      <c r="F104" s="496"/>
      <c r="G104" s="496"/>
      <c r="H104" s="496"/>
      <c r="I104" s="496"/>
      <c r="J104" s="496"/>
      <c r="K104" s="496"/>
      <c r="L104" s="496"/>
      <c r="M104" s="496"/>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6"/>
      <c r="AY104" s="496"/>
      <c r="AZ104" s="496"/>
      <c r="BA104" s="496"/>
      <c r="BB104" s="496"/>
      <c r="BC104" s="496"/>
      <c r="BD104" s="496"/>
      <c r="BE104" s="496"/>
      <c r="BF104" s="496"/>
      <c r="BG104" s="496"/>
      <c r="BH104" s="496"/>
      <c r="BI104" s="496"/>
      <c r="BJ104" s="496"/>
      <c r="BK104" s="496"/>
      <c r="BL104" s="496"/>
      <c r="BM104" s="496"/>
      <c r="BN104" s="496"/>
      <c r="BO104" s="496"/>
      <c r="BP104" s="496"/>
      <c r="BQ104" s="496"/>
      <c r="BR104" s="496"/>
      <c r="BS104" s="496"/>
      <c r="BT104" s="496"/>
      <c r="BU104" s="496"/>
      <c r="BV104" s="496"/>
      <c r="BW104" s="496"/>
      <c r="BX104" s="496"/>
      <c r="BY104" s="496"/>
      <c r="BZ104" s="496"/>
      <c r="CA104" s="496"/>
      <c r="CB104" s="496"/>
      <c r="CC104" s="496"/>
      <c r="CD104" s="496"/>
    </row>
    <row r="105" spans="2:82" ht="15">
      <c r="B105" s="496"/>
      <c r="C105" s="496"/>
      <c r="D105" s="496"/>
      <c r="E105" s="496" t="s">
        <v>149</v>
      </c>
      <c r="F105" s="496"/>
      <c r="G105" s="496"/>
      <c r="H105" s="496"/>
      <c r="I105" s="496"/>
      <c r="J105" s="496"/>
      <c r="K105" s="496"/>
      <c r="L105" s="496"/>
      <c r="M105" s="496"/>
      <c r="N105" s="496"/>
      <c r="O105" s="496"/>
      <c r="P105" s="496"/>
      <c r="Q105" s="496"/>
      <c r="R105" s="496"/>
      <c r="S105" s="496"/>
      <c r="T105" s="496"/>
      <c r="U105" s="496"/>
      <c r="V105" s="496"/>
      <c r="W105" s="496"/>
      <c r="X105" s="496"/>
      <c r="Y105" s="496"/>
      <c r="Z105" s="496"/>
      <c r="AA105" s="496"/>
      <c r="AB105" s="496"/>
      <c r="AC105" s="496"/>
      <c r="AD105" s="496"/>
      <c r="AE105" s="496"/>
      <c r="AF105" s="496"/>
      <c r="AG105" s="496"/>
      <c r="AH105" s="496"/>
      <c r="AI105" s="496"/>
      <c r="AJ105" s="496"/>
      <c r="AK105" s="496"/>
      <c r="AL105" s="496"/>
      <c r="AM105" s="496"/>
      <c r="AN105" s="496"/>
      <c r="AO105" s="496"/>
      <c r="AP105" s="496"/>
      <c r="AQ105" s="496"/>
      <c r="AR105" s="496"/>
      <c r="AS105" s="496"/>
      <c r="AT105" s="496"/>
      <c r="AU105" s="496"/>
      <c r="AV105" s="496"/>
      <c r="AW105" s="496"/>
      <c r="AX105" s="496"/>
      <c r="AY105" s="496"/>
      <c r="AZ105" s="496"/>
      <c r="BA105" s="496"/>
      <c r="BB105" s="496"/>
      <c r="BC105" s="496"/>
      <c r="BD105" s="496"/>
      <c r="BE105" s="496"/>
      <c r="BF105" s="496"/>
      <c r="BG105" s="496"/>
      <c r="BH105" s="496"/>
      <c r="BI105" s="496"/>
      <c r="BJ105" s="496"/>
      <c r="BK105" s="496"/>
      <c r="BL105" s="496"/>
      <c r="BM105" s="496"/>
      <c r="BN105" s="496"/>
      <c r="BO105" s="496"/>
      <c r="BP105" s="496"/>
      <c r="BQ105" s="496"/>
      <c r="BR105" s="496"/>
      <c r="BS105" s="496"/>
      <c r="BT105" s="496"/>
      <c r="BU105" s="496"/>
      <c r="BV105" s="496"/>
      <c r="BW105" s="496"/>
      <c r="BX105" s="496"/>
      <c r="BY105" s="496"/>
      <c r="BZ105" s="496"/>
      <c r="CA105" s="496"/>
      <c r="CB105" s="496"/>
      <c r="CC105" s="496"/>
      <c r="CD105" s="496"/>
    </row>
    <row r="106" spans="2:82" ht="15">
      <c r="B106" s="496"/>
      <c r="C106" s="496"/>
      <c r="D106" s="496"/>
      <c r="E106" s="496" t="s">
        <v>130</v>
      </c>
      <c r="F106" s="496"/>
      <c r="G106" s="496"/>
      <c r="H106" s="496"/>
      <c r="I106" s="496"/>
      <c r="J106" s="496"/>
      <c r="K106" s="496" t="s">
        <v>1072</v>
      </c>
      <c r="L106" s="496"/>
      <c r="M106" s="496"/>
      <c r="N106" s="496"/>
      <c r="O106" s="496"/>
      <c r="P106" s="496"/>
      <c r="Q106" s="496" t="s">
        <v>144</v>
      </c>
      <c r="R106" s="496"/>
      <c r="S106" s="496"/>
      <c r="T106" s="496"/>
      <c r="U106" s="496"/>
      <c r="V106" s="496"/>
      <c r="W106" s="496" t="s">
        <v>150</v>
      </c>
      <c r="X106" s="496"/>
      <c r="Y106" s="496"/>
      <c r="Z106" s="496"/>
      <c r="AA106" s="496"/>
      <c r="AB106" s="496"/>
      <c r="AC106" s="496" t="s">
        <v>1496</v>
      </c>
      <c r="AD106" s="496"/>
      <c r="AE106" s="496"/>
      <c r="AF106" s="496"/>
      <c r="AG106" s="496"/>
      <c r="AH106" s="496"/>
      <c r="AI106" s="496" t="s">
        <v>1497</v>
      </c>
      <c r="AJ106" s="496"/>
      <c r="AK106" s="496"/>
      <c r="AL106" s="496"/>
      <c r="AM106" s="496"/>
      <c r="AN106" s="496"/>
      <c r="AO106" s="496" t="s">
        <v>151</v>
      </c>
      <c r="AP106" s="496"/>
      <c r="AQ106" s="496"/>
      <c r="AR106" s="496"/>
      <c r="AS106" s="496"/>
      <c r="AT106" s="496"/>
      <c r="AU106" s="496" t="s">
        <v>152</v>
      </c>
      <c r="AV106" s="496"/>
      <c r="AW106" s="496"/>
      <c r="AX106" s="496"/>
      <c r="AY106" s="496"/>
      <c r="AZ106" s="496"/>
      <c r="BA106" s="496" t="s">
        <v>153</v>
      </c>
      <c r="BB106" s="496"/>
      <c r="BC106" s="496"/>
      <c r="BD106" s="496"/>
      <c r="BE106" s="496"/>
      <c r="BF106" s="496"/>
      <c r="BG106" s="496" t="s">
        <v>1498</v>
      </c>
      <c r="BH106" s="496"/>
      <c r="BI106" s="496"/>
      <c r="BJ106" s="496"/>
      <c r="BK106" s="496"/>
      <c r="BL106" s="496"/>
      <c r="BM106" s="496" t="s">
        <v>154</v>
      </c>
      <c r="BN106" s="496"/>
      <c r="BO106" s="496"/>
      <c r="BP106" s="496"/>
      <c r="BQ106" s="496"/>
      <c r="BR106" s="496"/>
      <c r="BS106" s="496" t="s">
        <v>155</v>
      </c>
      <c r="BT106" s="496"/>
      <c r="BU106" s="496"/>
      <c r="BV106" s="496"/>
      <c r="BW106" s="496"/>
      <c r="BX106" s="496"/>
      <c r="BY106" s="496" t="s">
        <v>156</v>
      </c>
      <c r="BZ106" s="496"/>
      <c r="CA106" s="496"/>
      <c r="CB106" s="496"/>
      <c r="CC106" s="496"/>
      <c r="CD106" s="496"/>
    </row>
    <row r="107" spans="2:82" ht="15">
      <c r="B107" s="496"/>
      <c r="C107" s="496"/>
      <c r="D107" s="496"/>
      <c r="E107" s="496" t="s">
        <v>119</v>
      </c>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6"/>
      <c r="AJ107" s="496"/>
      <c r="AK107" s="496"/>
      <c r="AL107" s="496"/>
      <c r="AM107" s="496"/>
      <c r="AN107" s="496"/>
      <c r="AO107" s="496"/>
      <c r="AP107" s="496"/>
      <c r="AQ107" s="496"/>
      <c r="AR107" s="496"/>
      <c r="AS107" s="496"/>
      <c r="AT107" s="496"/>
      <c r="AU107" s="496"/>
      <c r="AV107" s="496"/>
      <c r="AW107" s="496"/>
      <c r="AX107" s="496"/>
      <c r="AY107" s="496"/>
      <c r="AZ107" s="496"/>
      <c r="BA107" s="496"/>
      <c r="BB107" s="496"/>
      <c r="BC107" s="496"/>
      <c r="BD107" s="496"/>
      <c r="BE107" s="496"/>
      <c r="BF107" s="496"/>
      <c r="BG107" s="496"/>
      <c r="BH107" s="496"/>
      <c r="BI107" s="496"/>
      <c r="BJ107" s="496"/>
      <c r="BK107" s="496"/>
      <c r="BL107" s="496"/>
      <c r="BM107" s="496"/>
      <c r="BN107" s="496"/>
      <c r="BO107" s="496"/>
      <c r="BP107" s="496"/>
      <c r="BQ107" s="496"/>
      <c r="BR107" s="496"/>
      <c r="BS107" s="496"/>
      <c r="BT107" s="496"/>
      <c r="BU107" s="496"/>
      <c r="BV107" s="496"/>
      <c r="BW107" s="496"/>
      <c r="BX107" s="496"/>
      <c r="BY107" s="496"/>
      <c r="BZ107" s="496"/>
      <c r="CA107" s="496"/>
      <c r="CB107" s="496"/>
      <c r="CC107" s="496"/>
      <c r="CD107" s="496"/>
    </row>
    <row r="108" spans="2:82" ht="15">
      <c r="B108" s="496"/>
      <c r="C108" s="496"/>
      <c r="D108" s="496"/>
      <c r="E108" s="496" t="s">
        <v>120</v>
      </c>
      <c r="F108" s="496"/>
      <c r="G108" s="496" t="s">
        <v>128</v>
      </c>
      <c r="H108" s="496"/>
      <c r="I108" s="496" t="s">
        <v>129</v>
      </c>
      <c r="J108" s="496"/>
      <c r="K108" s="496" t="s">
        <v>120</v>
      </c>
      <c r="L108" s="496"/>
      <c r="M108" s="496" t="s">
        <v>128</v>
      </c>
      <c r="N108" s="496"/>
      <c r="O108" s="496" t="s">
        <v>129</v>
      </c>
      <c r="P108" s="496"/>
      <c r="Q108" s="496" t="s">
        <v>120</v>
      </c>
      <c r="R108" s="496"/>
      <c r="S108" s="496" t="s">
        <v>128</v>
      </c>
      <c r="T108" s="496"/>
      <c r="U108" s="496" t="s">
        <v>129</v>
      </c>
      <c r="V108" s="496"/>
      <c r="W108" s="496" t="s">
        <v>120</v>
      </c>
      <c r="X108" s="496"/>
      <c r="Y108" s="496" t="s">
        <v>128</v>
      </c>
      <c r="Z108" s="496"/>
      <c r="AA108" s="496" t="s">
        <v>129</v>
      </c>
      <c r="AB108" s="496"/>
      <c r="AC108" s="496" t="s">
        <v>120</v>
      </c>
      <c r="AD108" s="496"/>
      <c r="AE108" s="496" t="s">
        <v>128</v>
      </c>
      <c r="AF108" s="496"/>
      <c r="AG108" s="496" t="s">
        <v>129</v>
      </c>
      <c r="AH108" s="496"/>
      <c r="AI108" s="496" t="s">
        <v>120</v>
      </c>
      <c r="AJ108" s="496"/>
      <c r="AK108" s="496" t="s">
        <v>128</v>
      </c>
      <c r="AL108" s="496"/>
      <c r="AM108" s="496" t="s">
        <v>129</v>
      </c>
      <c r="AN108" s="496"/>
      <c r="AO108" s="496" t="s">
        <v>120</v>
      </c>
      <c r="AP108" s="496"/>
      <c r="AQ108" s="496" t="s">
        <v>128</v>
      </c>
      <c r="AR108" s="496"/>
      <c r="AS108" s="496" t="s">
        <v>129</v>
      </c>
      <c r="AT108" s="496"/>
      <c r="AU108" s="496" t="s">
        <v>120</v>
      </c>
      <c r="AV108" s="496"/>
      <c r="AW108" s="496" t="s">
        <v>128</v>
      </c>
      <c r="AX108" s="496"/>
      <c r="AY108" s="496" t="s">
        <v>129</v>
      </c>
      <c r="AZ108" s="496"/>
      <c r="BA108" s="496" t="s">
        <v>120</v>
      </c>
      <c r="BB108" s="496"/>
      <c r="BC108" s="496" t="s">
        <v>128</v>
      </c>
      <c r="BD108" s="496"/>
      <c r="BE108" s="496" t="s">
        <v>129</v>
      </c>
      <c r="BF108" s="496"/>
      <c r="BG108" s="496" t="s">
        <v>120</v>
      </c>
      <c r="BH108" s="496"/>
      <c r="BI108" s="496" t="s">
        <v>128</v>
      </c>
      <c r="BJ108" s="496"/>
      <c r="BK108" s="496" t="s">
        <v>129</v>
      </c>
      <c r="BL108" s="496"/>
      <c r="BM108" s="496" t="s">
        <v>120</v>
      </c>
      <c r="BN108" s="496"/>
      <c r="BO108" s="496" t="s">
        <v>128</v>
      </c>
      <c r="BP108" s="496"/>
      <c r="BQ108" s="496" t="s">
        <v>129</v>
      </c>
      <c r="BR108" s="496"/>
      <c r="BS108" s="496" t="s">
        <v>120</v>
      </c>
      <c r="BT108" s="496"/>
      <c r="BU108" s="496" t="s">
        <v>128</v>
      </c>
      <c r="BV108" s="496"/>
      <c r="BW108" s="496" t="s">
        <v>129</v>
      </c>
      <c r="BX108" s="496"/>
      <c r="BY108" s="496" t="s">
        <v>120</v>
      </c>
      <c r="BZ108" s="496"/>
      <c r="CA108" s="496" t="s">
        <v>128</v>
      </c>
      <c r="CB108" s="496"/>
      <c r="CC108" s="496" t="s">
        <v>129</v>
      </c>
      <c r="CD108" s="496"/>
    </row>
    <row r="109" spans="2:82" ht="15">
      <c r="B109" s="496"/>
      <c r="C109" s="496"/>
      <c r="D109" s="496"/>
      <c r="E109" s="496" t="s">
        <v>1049</v>
      </c>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496"/>
      <c r="AK109" s="496"/>
      <c r="AL109" s="496"/>
      <c r="AM109" s="496"/>
      <c r="AN109" s="496"/>
      <c r="AO109" s="496"/>
      <c r="AP109" s="496"/>
      <c r="AQ109" s="496"/>
      <c r="AR109" s="496"/>
      <c r="AS109" s="496"/>
      <c r="AT109" s="496"/>
      <c r="AU109" s="496"/>
      <c r="AV109" s="496"/>
      <c r="AW109" s="496"/>
      <c r="AX109" s="496"/>
      <c r="AY109" s="496"/>
      <c r="AZ109" s="496"/>
      <c r="BA109" s="496"/>
      <c r="BB109" s="496"/>
      <c r="BC109" s="496"/>
      <c r="BD109" s="496"/>
      <c r="BE109" s="496"/>
      <c r="BF109" s="496"/>
      <c r="BG109" s="496"/>
      <c r="BH109" s="496"/>
      <c r="BI109" s="496"/>
      <c r="BJ109" s="496"/>
      <c r="BK109" s="496"/>
      <c r="BL109" s="496"/>
      <c r="BM109" s="496"/>
      <c r="BN109" s="496"/>
      <c r="BO109" s="496"/>
      <c r="BP109" s="496"/>
      <c r="BQ109" s="496"/>
      <c r="BR109" s="496"/>
      <c r="BS109" s="496"/>
      <c r="BT109" s="496"/>
      <c r="BU109" s="496"/>
      <c r="BV109" s="496"/>
      <c r="BW109" s="496"/>
      <c r="BX109" s="496"/>
      <c r="BY109" s="496"/>
      <c r="BZ109" s="496"/>
      <c r="CA109" s="496"/>
      <c r="CB109" s="496"/>
      <c r="CC109" s="496"/>
      <c r="CD109" s="496"/>
    </row>
    <row r="110" spans="2:82" ht="15">
      <c r="B110" s="496"/>
      <c r="C110" s="496"/>
      <c r="D110" s="496"/>
      <c r="E110" s="496" t="s">
        <v>118</v>
      </c>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c r="AO110" s="496"/>
      <c r="AP110" s="496"/>
      <c r="AQ110" s="496"/>
      <c r="AR110" s="496"/>
      <c r="AS110" s="496"/>
      <c r="AT110" s="496"/>
      <c r="AU110" s="496"/>
      <c r="AV110" s="496"/>
      <c r="AW110" s="496"/>
      <c r="AX110" s="496"/>
      <c r="AY110" s="496"/>
      <c r="AZ110" s="496"/>
      <c r="BA110" s="496"/>
      <c r="BB110" s="496"/>
      <c r="BC110" s="496"/>
      <c r="BD110" s="496"/>
      <c r="BE110" s="496"/>
      <c r="BF110" s="496"/>
      <c r="BG110" s="496"/>
      <c r="BH110" s="496"/>
      <c r="BI110" s="496"/>
      <c r="BJ110" s="496"/>
      <c r="BK110" s="496"/>
      <c r="BL110" s="496"/>
      <c r="BM110" s="496"/>
      <c r="BN110" s="496"/>
      <c r="BO110" s="496"/>
      <c r="BP110" s="496"/>
      <c r="BQ110" s="496"/>
      <c r="BR110" s="496"/>
      <c r="BS110" s="496"/>
      <c r="BT110" s="496"/>
      <c r="BU110" s="496"/>
      <c r="BV110" s="496"/>
      <c r="BW110" s="496"/>
      <c r="BX110" s="496"/>
      <c r="BY110" s="496"/>
      <c r="BZ110" s="496"/>
      <c r="CA110" s="496"/>
      <c r="CB110" s="496"/>
      <c r="CC110" s="496"/>
      <c r="CD110" s="496"/>
    </row>
    <row r="111" spans="2:82" ht="15">
      <c r="B111" s="496"/>
      <c r="C111" s="496"/>
      <c r="D111" s="496"/>
      <c r="E111" s="496" t="s">
        <v>1071</v>
      </c>
      <c r="F111" s="496"/>
      <c r="G111" s="496" t="s">
        <v>1071</v>
      </c>
      <c r="H111" s="496"/>
      <c r="I111" s="496" t="s">
        <v>1071</v>
      </c>
      <c r="J111" s="496"/>
      <c r="K111" s="496" t="s">
        <v>1071</v>
      </c>
      <c r="L111" s="496"/>
      <c r="M111" s="496" t="s">
        <v>1071</v>
      </c>
      <c r="N111" s="496"/>
      <c r="O111" s="496" t="s">
        <v>1071</v>
      </c>
      <c r="P111" s="496"/>
      <c r="Q111" s="496" t="s">
        <v>1071</v>
      </c>
      <c r="R111" s="496"/>
      <c r="S111" s="496" t="s">
        <v>1071</v>
      </c>
      <c r="T111" s="496"/>
      <c r="U111" s="496" t="s">
        <v>1071</v>
      </c>
      <c r="V111" s="496"/>
      <c r="W111" s="496" t="s">
        <v>1071</v>
      </c>
      <c r="X111" s="496"/>
      <c r="Y111" s="496" t="s">
        <v>1071</v>
      </c>
      <c r="Z111" s="496"/>
      <c r="AA111" s="496" t="s">
        <v>1071</v>
      </c>
      <c r="AB111" s="496"/>
      <c r="AC111" s="496" t="s">
        <v>1071</v>
      </c>
      <c r="AD111" s="496"/>
      <c r="AE111" s="496" t="s">
        <v>1071</v>
      </c>
      <c r="AF111" s="496"/>
      <c r="AG111" s="496" t="s">
        <v>1071</v>
      </c>
      <c r="AH111" s="496"/>
      <c r="AI111" s="496" t="s">
        <v>1071</v>
      </c>
      <c r="AJ111" s="496"/>
      <c r="AK111" s="496" t="s">
        <v>1071</v>
      </c>
      <c r="AL111" s="496"/>
      <c r="AM111" s="496" t="s">
        <v>1071</v>
      </c>
      <c r="AN111" s="496"/>
      <c r="AO111" s="496" t="s">
        <v>1071</v>
      </c>
      <c r="AP111" s="496"/>
      <c r="AQ111" s="496" t="s">
        <v>1071</v>
      </c>
      <c r="AR111" s="496"/>
      <c r="AS111" s="496" t="s">
        <v>1071</v>
      </c>
      <c r="AT111" s="496"/>
      <c r="AU111" s="496" t="s">
        <v>1071</v>
      </c>
      <c r="AV111" s="496"/>
      <c r="AW111" s="496" t="s">
        <v>1071</v>
      </c>
      <c r="AX111" s="496"/>
      <c r="AY111" s="496" t="s">
        <v>1071</v>
      </c>
      <c r="AZ111" s="496"/>
      <c r="BA111" s="496" t="s">
        <v>1071</v>
      </c>
      <c r="BB111" s="496"/>
      <c r="BC111" s="496" t="s">
        <v>1071</v>
      </c>
      <c r="BD111" s="496"/>
      <c r="BE111" s="496" t="s">
        <v>1071</v>
      </c>
      <c r="BF111" s="496"/>
      <c r="BG111" s="496" t="s">
        <v>1071</v>
      </c>
      <c r="BH111" s="496"/>
      <c r="BI111" s="496" t="s">
        <v>1071</v>
      </c>
      <c r="BJ111" s="496"/>
      <c r="BK111" s="496" t="s">
        <v>1071</v>
      </c>
      <c r="BL111" s="496"/>
      <c r="BM111" s="496" t="s">
        <v>1071</v>
      </c>
      <c r="BN111" s="496"/>
      <c r="BO111" s="496" t="s">
        <v>1071</v>
      </c>
      <c r="BP111" s="496"/>
      <c r="BQ111" s="496" t="s">
        <v>1071</v>
      </c>
      <c r="BR111" s="496"/>
      <c r="BS111" s="496" t="s">
        <v>1071</v>
      </c>
      <c r="BT111" s="496"/>
      <c r="BU111" s="496" t="s">
        <v>1071</v>
      </c>
      <c r="BV111" s="496"/>
      <c r="BW111" s="496" t="s">
        <v>1071</v>
      </c>
      <c r="BX111" s="496"/>
      <c r="BY111" s="496" t="s">
        <v>1071</v>
      </c>
      <c r="BZ111" s="496"/>
      <c r="CA111" s="496" t="s">
        <v>1071</v>
      </c>
      <c r="CB111" s="496"/>
      <c r="CC111" s="496" t="s">
        <v>1071</v>
      </c>
      <c r="CD111" s="496"/>
    </row>
    <row r="112" spans="2:82" ht="15">
      <c r="B112" s="166" t="s">
        <v>1072</v>
      </c>
      <c r="C112" s="167" t="s">
        <v>1073</v>
      </c>
      <c r="D112" s="166" t="s">
        <v>130</v>
      </c>
      <c r="E112" s="367">
        <v>10562178</v>
      </c>
      <c r="F112" s="169" t="s">
        <v>1054</v>
      </c>
      <c r="G112" s="367">
        <v>5046600</v>
      </c>
      <c r="H112" s="169" t="s">
        <v>1054</v>
      </c>
      <c r="I112" s="367">
        <v>5515578</v>
      </c>
      <c r="J112" s="169" t="s">
        <v>1054</v>
      </c>
      <c r="K112" s="367">
        <v>9956911</v>
      </c>
      <c r="L112" s="169" t="s">
        <v>1054</v>
      </c>
      <c r="M112" s="367">
        <v>4758028</v>
      </c>
      <c r="N112" s="169" t="s">
        <v>1054</v>
      </c>
      <c r="O112" s="367">
        <v>5198883</v>
      </c>
      <c r="P112" s="169" t="s">
        <v>1054</v>
      </c>
      <c r="Q112" s="367">
        <v>359969</v>
      </c>
      <c r="R112" s="169" t="s">
        <v>1054</v>
      </c>
      <c r="S112" s="367">
        <v>171686</v>
      </c>
      <c r="T112" s="169" t="s">
        <v>1054</v>
      </c>
      <c r="U112" s="367">
        <v>188283</v>
      </c>
      <c r="V112" s="169" t="s">
        <v>1054</v>
      </c>
      <c r="W112" s="367">
        <v>131019</v>
      </c>
      <c r="X112" s="169" t="s">
        <v>1054</v>
      </c>
      <c r="Y112" s="367">
        <v>64803</v>
      </c>
      <c r="Z112" s="169" t="s">
        <v>1054</v>
      </c>
      <c r="AA112" s="367">
        <v>66216</v>
      </c>
      <c r="AB112" s="169" t="s">
        <v>1054</v>
      </c>
      <c r="AC112" s="367">
        <v>82289</v>
      </c>
      <c r="AD112" s="169" t="s">
        <v>1054</v>
      </c>
      <c r="AE112" s="367">
        <v>40660</v>
      </c>
      <c r="AF112" s="169" t="s">
        <v>1054</v>
      </c>
      <c r="AG112" s="367">
        <v>41629</v>
      </c>
      <c r="AH112" s="169" t="s">
        <v>1054</v>
      </c>
      <c r="AI112" s="367">
        <v>48730</v>
      </c>
      <c r="AJ112" s="169" t="s">
        <v>1054</v>
      </c>
      <c r="AK112" s="367">
        <v>24143</v>
      </c>
      <c r="AL112" s="169" t="s">
        <v>1054</v>
      </c>
      <c r="AM112" s="367">
        <v>24587</v>
      </c>
      <c r="AN112" s="169" t="s">
        <v>1054</v>
      </c>
      <c r="AO112" s="367">
        <v>96418</v>
      </c>
      <c r="AP112" s="169" t="s">
        <v>1054</v>
      </c>
      <c r="AQ112" s="367">
        <v>47409</v>
      </c>
      <c r="AR112" s="169" t="s">
        <v>1054</v>
      </c>
      <c r="AS112" s="367">
        <v>49009</v>
      </c>
      <c r="AT112" s="169" t="s">
        <v>1054</v>
      </c>
      <c r="AU112" s="367">
        <v>110769</v>
      </c>
      <c r="AV112" s="169" t="s">
        <v>1054</v>
      </c>
      <c r="AW112" s="367">
        <v>46992</v>
      </c>
      <c r="AX112" s="169" t="s">
        <v>1054</v>
      </c>
      <c r="AY112" s="367">
        <v>63777</v>
      </c>
      <c r="AZ112" s="169" t="s">
        <v>1054</v>
      </c>
      <c r="BA112" s="367">
        <v>21387</v>
      </c>
      <c r="BB112" s="169" t="s">
        <v>1054</v>
      </c>
      <c r="BC112" s="367">
        <v>12298</v>
      </c>
      <c r="BD112" s="169" t="s">
        <v>1054</v>
      </c>
      <c r="BE112" s="367">
        <v>9089</v>
      </c>
      <c r="BF112" s="169" t="s">
        <v>1054</v>
      </c>
      <c r="BG112" s="367">
        <v>372</v>
      </c>
      <c r="BH112" s="169" t="s">
        <v>1054</v>
      </c>
      <c r="BI112" s="367">
        <v>182</v>
      </c>
      <c r="BJ112" s="169" t="s">
        <v>1054</v>
      </c>
      <c r="BK112" s="367">
        <v>190</v>
      </c>
      <c r="BL112" s="169" t="s">
        <v>1054</v>
      </c>
      <c r="BM112" s="367">
        <v>4</v>
      </c>
      <c r="BN112" s="169" t="s">
        <v>1054</v>
      </c>
      <c r="BO112" s="367">
        <v>2</v>
      </c>
      <c r="BP112" s="169" t="s">
        <v>1054</v>
      </c>
      <c r="BQ112" s="367">
        <v>2</v>
      </c>
      <c r="BR112" s="169" t="s">
        <v>1054</v>
      </c>
      <c r="BS112" s="367">
        <v>244745</v>
      </c>
      <c r="BT112" s="169" t="s">
        <v>1054</v>
      </c>
      <c r="BU112" s="367">
        <v>116602</v>
      </c>
      <c r="BV112" s="169" t="s">
        <v>1054</v>
      </c>
      <c r="BW112" s="367">
        <v>128143</v>
      </c>
      <c r="BX112" s="169" t="s">
        <v>1054</v>
      </c>
      <c r="BY112" s="367">
        <v>553</v>
      </c>
      <c r="BZ112" s="169" t="s">
        <v>1054</v>
      </c>
      <c r="CA112" s="367">
        <v>284</v>
      </c>
      <c r="CB112" s="169" t="s">
        <v>1054</v>
      </c>
      <c r="CC112" s="367">
        <v>269</v>
      </c>
      <c r="CD112" s="169" t="s">
        <v>1054</v>
      </c>
    </row>
    <row r="113" spans="2:82" ht="15">
      <c r="B113" s="166" t="s">
        <v>1076</v>
      </c>
      <c r="C113" s="167" t="s">
        <v>1077</v>
      </c>
      <c r="D113" s="166" t="s">
        <v>130</v>
      </c>
      <c r="E113" s="367">
        <v>3689682</v>
      </c>
      <c r="F113" s="169" t="s">
        <v>1054</v>
      </c>
      <c r="G113" s="367">
        <v>1766260</v>
      </c>
      <c r="H113" s="169" t="s">
        <v>1054</v>
      </c>
      <c r="I113" s="367">
        <v>1923422</v>
      </c>
      <c r="J113" s="169" t="s">
        <v>1054</v>
      </c>
      <c r="K113" s="367">
        <v>3582477</v>
      </c>
      <c r="L113" s="169" t="s">
        <v>1054</v>
      </c>
      <c r="M113" s="367">
        <v>1715943</v>
      </c>
      <c r="N113" s="169" t="s">
        <v>1054</v>
      </c>
      <c r="O113" s="367">
        <v>1866534</v>
      </c>
      <c r="P113" s="169" t="s">
        <v>1054</v>
      </c>
      <c r="Q113" s="367">
        <v>45194</v>
      </c>
      <c r="R113" s="169" t="s">
        <v>1054</v>
      </c>
      <c r="S113" s="367">
        <v>20828</v>
      </c>
      <c r="T113" s="169" t="s">
        <v>1054</v>
      </c>
      <c r="U113" s="367">
        <v>24366</v>
      </c>
      <c r="V113" s="169" t="s">
        <v>1054</v>
      </c>
      <c r="W113" s="367">
        <v>19308</v>
      </c>
      <c r="X113" s="169" t="s">
        <v>1054</v>
      </c>
      <c r="Y113" s="367">
        <v>9424</v>
      </c>
      <c r="Z113" s="169" t="s">
        <v>1054</v>
      </c>
      <c r="AA113" s="367">
        <v>9884</v>
      </c>
      <c r="AB113" s="169" t="s">
        <v>1054</v>
      </c>
      <c r="AC113" s="367">
        <v>12516</v>
      </c>
      <c r="AD113" s="169" t="s">
        <v>1054</v>
      </c>
      <c r="AE113" s="367">
        <v>5990</v>
      </c>
      <c r="AF113" s="169" t="s">
        <v>1054</v>
      </c>
      <c r="AG113" s="367">
        <v>6526</v>
      </c>
      <c r="AH113" s="169" t="s">
        <v>1054</v>
      </c>
      <c r="AI113" s="367">
        <v>6792</v>
      </c>
      <c r="AJ113" s="169" t="s">
        <v>1054</v>
      </c>
      <c r="AK113" s="367">
        <v>3434</v>
      </c>
      <c r="AL113" s="169" t="s">
        <v>1054</v>
      </c>
      <c r="AM113" s="367">
        <v>3358</v>
      </c>
      <c r="AN113" s="169" t="s">
        <v>1054</v>
      </c>
      <c r="AO113" s="367">
        <v>6639</v>
      </c>
      <c r="AP113" s="169" t="s">
        <v>1054</v>
      </c>
      <c r="AQ113" s="367">
        <v>3362</v>
      </c>
      <c r="AR113" s="169" t="s">
        <v>1054</v>
      </c>
      <c r="AS113" s="367">
        <v>3277</v>
      </c>
      <c r="AT113" s="169" t="s">
        <v>1054</v>
      </c>
      <c r="AU113" s="367">
        <v>15369</v>
      </c>
      <c r="AV113" s="169" t="s">
        <v>1054</v>
      </c>
      <c r="AW113" s="367">
        <v>5926</v>
      </c>
      <c r="AX113" s="169" t="s">
        <v>1054</v>
      </c>
      <c r="AY113" s="367">
        <v>9443</v>
      </c>
      <c r="AZ113" s="169" t="s">
        <v>1054</v>
      </c>
      <c r="BA113" s="367">
        <v>3827</v>
      </c>
      <c r="BB113" s="169" t="s">
        <v>1054</v>
      </c>
      <c r="BC113" s="367">
        <v>2091</v>
      </c>
      <c r="BD113" s="169" t="s">
        <v>1054</v>
      </c>
      <c r="BE113" s="367">
        <v>1736</v>
      </c>
      <c r="BF113" s="169" t="s">
        <v>1054</v>
      </c>
      <c r="BG113" s="367">
        <v>51</v>
      </c>
      <c r="BH113" s="169" t="s">
        <v>1054</v>
      </c>
      <c r="BI113" s="367">
        <v>25</v>
      </c>
      <c r="BJ113" s="169" t="s">
        <v>1054</v>
      </c>
      <c r="BK113" s="367">
        <v>26</v>
      </c>
      <c r="BL113" s="169" t="s">
        <v>1054</v>
      </c>
      <c r="BM113" s="367" t="s">
        <v>157</v>
      </c>
      <c r="BN113" s="169" t="s">
        <v>1054</v>
      </c>
      <c r="BO113" s="367" t="s">
        <v>157</v>
      </c>
      <c r="BP113" s="169" t="s">
        <v>1054</v>
      </c>
      <c r="BQ113" s="367" t="s">
        <v>157</v>
      </c>
      <c r="BR113" s="169" t="s">
        <v>1054</v>
      </c>
      <c r="BS113" s="367">
        <v>61928</v>
      </c>
      <c r="BT113" s="169" t="s">
        <v>1054</v>
      </c>
      <c r="BU113" s="367">
        <v>29444</v>
      </c>
      <c r="BV113" s="169" t="s">
        <v>1054</v>
      </c>
      <c r="BW113" s="367">
        <v>32484</v>
      </c>
      <c r="BX113" s="169" t="s">
        <v>1054</v>
      </c>
      <c r="BY113" s="367">
        <v>83</v>
      </c>
      <c r="BZ113" s="169" t="s">
        <v>1054</v>
      </c>
      <c r="CA113" s="367">
        <v>45</v>
      </c>
      <c r="CB113" s="169" t="s">
        <v>1054</v>
      </c>
      <c r="CC113" s="367">
        <v>38</v>
      </c>
      <c r="CD113" s="169" t="s">
        <v>1054</v>
      </c>
    </row>
    <row r="114" spans="2:82" ht="15">
      <c r="B114" s="166" t="s">
        <v>1078</v>
      </c>
      <c r="C114" s="167" t="s">
        <v>1079</v>
      </c>
      <c r="D114" s="166" t="s">
        <v>130</v>
      </c>
      <c r="E114" s="367">
        <v>410169</v>
      </c>
      <c r="F114" s="169" t="s">
        <v>1054</v>
      </c>
      <c r="G114" s="367">
        <v>196823</v>
      </c>
      <c r="H114" s="169" t="s">
        <v>1054</v>
      </c>
      <c r="I114" s="367">
        <v>213346</v>
      </c>
      <c r="J114" s="169" t="s">
        <v>1054</v>
      </c>
      <c r="K114" s="367">
        <v>395452</v>
      </c>
      <c r="L114" s="169" t="s">
        <v>1054</v>
      </c>
      <c r="M114" s="367">
        <v>189915</v>
      </c>
      <c r="N114" s="169" t="s">
        <v>1054</v>
      </c>
      <c r="O114" s="367">
        <v>205537</v>
      </c>
      <c r="P114" s="169" t="s">
        <v>1054</v>
      </c>
      <c r="Q114" s="367">
        <v>6053</v>
      </c>
      <c r="R114" s="169" t="s">
        <v>1054</v>
      </c>
      <c r="S114" s="367">
        <v>2815</v>
      </c>
      <c r="T114" s="169" t="s">
        <v>1054</v>
      </c>
      <c r="U114" s="367">
        <v>3238</v>
      </c>
      <c r="V114" s="169" t="s">
        <v>1054</v>
      </c>
      <c r="W114" s="367">
        <v>2819</v>
      </c>
      <c r="X114" s="169" t="s">
        <v>1054</v>
      </c>
      <c r="Y114" s="367">
        <v>1432</v>
      </c>
      <c r="Z114" s="169" t="s">
        <v>1054</v>
      </c>
      <c r="AA114" s="367">
        <v>1387</v>
      </c>
      <c r="AB114" s="169" t="s">
        <v>1054</v>
      </c>
      <c r="AC114" s="367">
        <v>1884</v>
      </c>
      <c r="AD114" s="169" t="s">
        <v>1054</v>
      </c>
      <c r="AE114" s="367">
        <v>947</v>
      </c>
      <c r="AF114" s="169" t="s">
        <v>1054</v>
      </c>
      <c r="AG114" s="367">
        <v>937</v>
      </c>
      <c r="AH114" s="169" t="s">
        <v>1054</v>
      </c>
      <c r="AI114" s="367">
        <v>935</v>
      </c>
      <c r="AJ114" s="169" t="s">
        <v>1054</v>
      </c>
      <c r="AK114" s="367">
        <v>485</v>
      </c>
      <c r="AL114" s="169" t="s">
        <v>1054</v>
      </c>
      <c r="AM114" s="367">
        <v>450</v>
      </c>
      <c r="AN114" s="169" t="s">
        <v>1054</v>
      </c>
      <c r="AO114" s="367">
        <v>867</v>
      </c>
      <c r="AP114" s="169" t="s">
        <v>1054</v>
      </c>
      <c r="AQ114" s="367">
        <v>418</v>
      </c>
      <c r="AR114" s="169" t="s">
        <v>1054</v>
      </c>
      <c r="AS114" s="367">
        <v>449</v>
      </c>
      <c r="AT114" s="169" t="s">
        <v>1054</v>
      </c>
      <c r="AU114" s="367">
        <v>1987</v>
      </c>
      <c r="AV114" s="169" t="s">
        <v>1054</v>
      </c>
      <c r="AW114" s="367">
        <v>764</v>
      </c>
      <c r="AX114" s="169" t="s">
        <v>1054</v>
      </c>
      <c r="AY114" s="367">
        <v>1223</v>
      </c>
      <c r="AZ114" s="169" t="s">
        <v>1054</v>
      </c>
      <c r="BA114" s="367">
        <v>376</v>
      </c>
      <c r="BB114" s="169" t="s">
        <v>1054</v>
      </c>
      <c r="BC114" s="367">
        <v>199</v>
      </c>
      <c r="BD114" s="169" t="s">
        <v>1054</v>
      </c>
      <c r="BE114" s="367">
        <v>177</v>
      </c>
      <c r="BF114" s="169" t="s">
        <v>1054</v>
      </c>
      <c r="BG114" s="367">
        <v>4</v>
      </c>
      <c r="BH114" s="169" t="s">
        <v>1054</v>
      </c>
      <c r="BI114" s="367">
        <v>2</v>
      </c>
      <c r="BJ114" s="169" t="s">
        <v>1054</v>
      </c>
      <c r="BK114" s="367">
        <v>2</v>
      </c>
      <c r="BL114" s="169" t="s">
        <v>1054</v>
      </c>
      <c r="BM114" s="367" t="s">
        <v>157</v>
      </c>
      <c r="BN114" s="169" t="s">
        <v>1054</v>
      </c>
      <c r="BO114" s="367" t="s">
        <v>157</v>
      </c>
      <c r="BP114" s="169" t="s">
        <v>1054</v>
      </c>
      <c r="BQ114" s="367" t="s">
        <v>157</v>
      </c>
      <c r="BR114" s="169" t="s">
        <v>1054</v>
      </c>
      <c r="BS114" s="367">
        <v>8659</v>
      </c>
      <c r="BT114" s="169" t="s">
        <v>1054</v>
      </c>
      <c r="BU114" s="367">
        <v>4090</v>
      </c>
      <c r="BV114" s="169" t="s">
        <v>1054</v>
      </c>
      <c r="BW114" s="367">
        <v>4569</v>
      </c>
      <c r="BX114" s="169" t="s">
        <v>1054</v>
      </c>
      <c r="BY114" s="367">
        <v>5</v>
      </c>
      <c r="BZ114" s="169" t="s">
        <v>1054</v>
      </c>
      <c r="CA114" s="367">
        <v>3</v>
      </c>
      <c r="CB114" s="169" t="s">
        <v>1054</v>
      </c>
      <c r="CC114" s="367">
        <v>2</v>
      </c>
      <c r="CD114" s="169" t="s">
        <v>1054</v>
      </c>
    </row>
    <row r="115" spans="2:82" ht="15">
      <c r="B115" s="166" t="s">
        <v>1055</v>
      </c>
      <c r="C115" s="167" t="s">
        <v>1056</v>
      </c>
      <c r="D115" s="166" t="s">
        <v>130</v>
      </c>
      <c r="E115" s="367">
        <v>18889</v>
      </c>
      <c r="F115" s="169" t="s">
        <v>1054</v>
      </c>
      <c r="G115" s="367">
        <v>9131</v>
      </c>
      <c r="H115" s="169" t="s">
        <v>1054</v>
      </c>
      <c r="I115" s="367">
        <v>9758</v>
      </c>
      <c r="J115" s="169" t="s">
        <v>1054</v>
      </c>
      <c r="K115" s="367">
        <v>18281</v>
      </c>
      <c r="L115" s="169" t="s">
        <v>1054</v>
      </c>
      <c r="M115" s="367">
        <v>8851</v>
      </c>
      <c r="N115" s="169" t="s">
        <v>1054</v>
      </c>
      <c r="O115" s="367">
        <v>9430</v>
      </c>
      <c r="P115" s="169" t="s">
        <v>1054</v>
      </c>
      <c r="Q115" s="367">
        <v>156</v>
      </c>
      <c r="R115" s="169" t="s">
        <v>1054</v>
      </c>
      <c r="S115" s="367">
        <v>69</v>
      </c>
      <c r="T115" s="169" t="s">
        <v>1054</v>
      </c>
      <c r="U115" s="367">
        <v>87</v>
      </c>
      <c r="V115" s="169" t="s">
        <v>1054</v>
      </c>
      <c r="W115" s="367">
        <v>76</v>
      </c>
      <c r="X115" s="169" t="s">
        <v>1054</v>
      </c>
      <c r="Y115" s="367">
        <v>32</v>
      </c>
      <c r="Z115" s="169" t="s">
        <v>1054</v>
      </c>
      <c r="AA115" s="367">
        <v>44</v>
      </c>
      <c r="AB115" s="169" t="s">
        <v>1054</v>
      </c>
      <c r="AC115" s="367">
        <v>56</v>
      </c>
      <c r="AD115" s="169" t="s">
        <v>1054</v>
      </c>
      <c r="AE115" s="367">
        <v>23</v>
      </c>
      <c r="AF115" s="169" t="s">
        <v>1054</v>
      </c>
      <c r="AG115" s="367">
        <v>33</v>
      </c>
      <c r="AH115" s="169" t="s">
        <v>1054</v>
      </c>
      <c r="AI115" s="367">
        <v>20</v>
      </c>
      <c r="AJ115" s="169" t="s">
        <v>1054</v>
      </c>
      <c r="AK115" s="367">
        <v>9</v>
      </c>
      <c r="AL115" s="169" t="s">
        <v>1054</v>
      </c>
      <c r="AM115" s="367">
        <v>11</v>
      </c>
      <c r="AN115" s="169" t="s">
        <v>1054</v>
      </c>
      <c r="AO115" s="367">
        <v>38</v>
      </c>
      <c r="AP115" s="169" t="s">
        <v>1054</v>
      </c>
      <c r="AQ115" s="367">
        <v>17</v>
      </c>
      <c r="AR115" s="169" t="s">
        <v>1054</v>
      </c>
      <c r="AS115" s="367">
        <v>21</v>
      </c>
      <c r="AT115" s="169" t="s">
        <v>1054</v>
      </c>
      <c r="AU115" s="367">
        <v>33</v>
      </c>
      <c r="AV115" s="169" t="s">
        <v>1054</v>
      </c>
      <c r="AW115" s="367">
        <v>17</v>
      </c>
      <c r="AX115" s="169" t="s">
        <v>1054</v>
      </c>
      <c r="AY115" s="367">
        <v>16</v>
      </c>
      <c r="AZ115" s="169" t="s">
        <v>1054</v>
      </c>
      <c r="BA115" s="367">
        <v>9</v>
      </c>
      <c r="BB115" s="169" t="s">
        <v>1054</v>
      </c>
      <c r="BC115" s="367">
        <v>3</v>
      </c>
      <c r="BD115" s="169" t="s">
        <v>1054</v>
      </c>
      <c r="BE115" s="367">
        <v>6</v>
      </c>
      <c r="BF115" s="169" t="s">
        <v>1054</v>
      </c>
      <c r="BG115" s="367" t="s">
        <v>157</v>
      </c>
      <c r="BH115" s="169" t="s">
        <v>1054</v>
      </c>
      <c r="BI115" s="367" t="s">
        <v>157</v>
      </c>
      <c r="BJ115" s="169" t="s">
        <v>1054</v>
      </c>
      <c r="BK115" s="367" t="s">
        <v>157</v>
      </c>
      <c r="BL115" s="169" t="s">
        <v>1054</v>
      </c>
      <c r="BM115" s="367" t="s">
        <v>157</v>
      </c>
      <c r="BN115" s="169" t="s">
        <v>1054</v>
      </c>
      <c r="BO115" s="367" t="s">
        <v>157</v>
      </c>
      <c r="BP115" s="169" t="s">
        <v>1054</v>
      </c>
      <c r="BQ115" s="367" t="s">
        <v>157</v>
      </c>
      <c r="BR115" s="169" t="s">
        <v>1054</v>
      </c>
      <c r="BS115" s="367">
        <v>452</v>
      </c>
      <c r="BT115" s="169" t="s">
        <v>1054</v>
      </c>
      <c r="BU115" s="367">
        <v>211</v>
      </c>
      <c r="BV115" s="169" t="s">
        <v>1054</v>
      </c>
      <c r="BW115" s="367">
        <v>241</v>
      </c>
      <c r="BX115" s="169" t="s">
        <v>1054</v>
      </c>
      <c r="BY115" s="367" t="s">
        <v>157</v>
      </c>
      <c r="BZ115" s="169" t="s">
        <v>1054</v>
      </c>
      <c r="CA115" s="367" t="s">
        <v>157</v>
      </c>
      <c r="CB115" s="169" t="s">
        <v>1054</v>
      </c>
      <c r="CC115" s="367" t="s">
        <v>157</v>
      </c>
      <c r="CD115" s="169" t="s">
        <v>1054</v>
      </c>
    </row>
    <row r="116" spans="2:82" ht="15">
      <c r="B116" s="166" t="s">
        <v>1057</v>
      </c>
      <c r="C116" s="167" t="s">
        <v>1058</v>
      </c>
      <c r="D116" s="166" t="s">
        <v>130</v>
      </c>
      <c r="E116" s="367">
        <v>120391</v>
      </c>
      <c r="F116" s="169" t="s">
        <v>1054</v>
      </c>
      <c r="G116" s="367">
        <v>58284</v>
      </c>
      <c r="H116" s="169" t="s">
        <v>1054</v>
      </c>
      <c r="I116" s="367">
        <v>62107</v>
      </c>
      <c r="J116" s="169" t="s">
        <v>1054</v>
      </c>
      <c r="K116" s="367">
        <v>117638</v>
      </c>
      <c r="L116" s="169" t="s">
        <v>1054</v>
      </c>
      <c r="M116" s="367">
        <v>56915</v>
      </c>
      <c r="N116" s="169" t="s">
        <v>1054</v>
      </c>
      <c r="O116" s="367">
        <v>60723</v>
      </c>
      <c r="P116" s="169" t="s">
        <v>1054</v>
      </c>
      <c r="Q116" s="367">
        <v>815</v>
      </c>
      <c r="R116" s="169" t="s">
        <v>1054</v>
      </c>
      <c r="S116" s="367">
        <v>390</v>
      </c>
      <c r="T116" s="169" t="s">
        <v>1054</v>
      </c>
      <c r="U116" s="367">
        <v>425</v>
      </c>
      <c r="V116" s="169" t="s">
        <v>1054</v>
      </c>
      <c r="W116" s="367">
        <v>381</v>
      </c>
      <c r="X116" s="169" t="s">
        <v>1054</v>
      </c>
      <c r="Y116" s="367">
        <v>193</v>
      </c>
      <c r="Z116" s="169" t="s">
        <v>1054</v>
      </c>
      <c r="AA116" s="367">
        <v>188</v>
      </c>
      <c r="AB116" s="169" t="s">
        <v>1054</v>
      </c>
      <c r="AC116" s="367">
        <v>264</v>
      </c>
      <c r="AD116" s="169" t="s">
        <v>1054</v>
      </c>
      <c r="AE116" s="367">
        <v>130</v>
      </c>
      <c r="AF116" s="169" t="s">
        <v>1054</v>
      </c>
      <c r="AG116" s="367">
        <v>134</v>
      </c>
      <c r="AH116" s="169" t="s">
        <v>1054</v>
      </c>
      <c r="AI116" s="367">
        <v>117</v>
      </c>
      <c r="AJ116" s="169" t="s">
        <v>1054</v>
      </c>
      <c r="AK116" s="367">
        <v>63</v>
      </c>
      <c r="AL116" s="169" t="s">
        <v>1054</v>
      </c>
      <c r="AM116" s="367">
        <v>54</v>
      </c>
      <c r="AN116" s="169" t="s">
        <v>1054</v>
      </c>
      <c r="AO116" s="367">
        <v>111</v>
      </c>
      <c r="AP116" s="169" t="s">
        <v>1054</v>
      </c>
      <c r="AQ116" s="367">
        <v>55</v>
      </c>
      <c r="AR116" s="169" t="s">
        <v>1054</v>
      </c>
      <c r="AS116" s="367">
        <v>56</v>
      </c>
      <c r="AT116" s="169" t="s">
        <v>1054</v>
      </c>
      <c r="AU116" s="367">
        <v>280</v>
      </c>
      <c r="AV116" s="169" t="s">
        <v>1054</v>
      </c>
      <c r="AW116" s="367">
        <v>126</v>
      </c>
      <c r="AX116" s="169" t="s">
        <v>1054</v>
      </c>
      <c r="AY116" s="367">
        <v>154</v>
      </c>
      <c r="AZ116" s="169" t="s">
        <v>1054</v>
      </c>
      <c r="BA116" s="367">
        <v>43</v>
      </c>
      <c r="BB116" s="169" t="s">
        <v>1054</v>
      </c>
      <c r="BC116" s="367">
        <v>16</v>
      </c>
      <c r="BD116" s="169" t="s">
        <v>1054</v>
      </c>
      <c r="BE116" s="367">
        <v>27</v>
      </c>
      <c r="BF116" s="169" t="s">
        <v>1054</v>
      </c>
      <c r="BG116" s="367" t="s">
        <v>157</v>
      </c>
      <c r="BH116" s="169" t="s">
        <v>1054</v>
      </c>
      <c r="BI116" s="367" t="s">
        <v>157</v>
      </c>
      <c r="BJ116" s="169" t="s">
        <v>1054</v>
      </c>
      <c r="BK116" s="367" t="s">
        <v>157</v>
      </c>
      <c r="BL116" s="169" t="s">
        <v>1054</v>
      </c>
      <c r="BM116" s="367" t="s">
        <v>157</v>
      </c>
      <c r="BN116" s="169" t="s">
        <v>1054</v>
      </c>
      <c r="BO116" s="367" t="s">
        <v>157</v>
      </c>
      <c r="BP116" s="169" t="s">
        <v>1054</v>
      </c>
      <c r="BQ116" s="367" t="s">
        <v>157</v>
      </c>
      <c r="BR116" s="169" t="s">
        <v>1054</v>
      </c>
      <c r="BS116" s="367">
        <v>1937</v>
      </c>
      <c r="BT116" s="169" t="s">
        <v>1054</v>
      </c>
      <c r="BU116" s="367">
        <v>978</v>
      </c>
      <c r="BV116" s="169" t="s">
        <v>1054</v>
      </c>
      <c r="BW116" s="367">
        <v>959</v>
      </c>
      <c r="BX116" s="169" t="s">
        <v>1054</v>
      </c>
      <c r="BY116" s="367">
        <v>1</v>
      </c>
      <c r="BZ116" s="169" t="s">
        <v>1054</v>
      </c>
      <c r="CA116" s="367">
        <v>1</v>
      </c>
      <c r="CB116" s="169" t="s">
        <v>1054</v>
      </c>
      <c r="CC116" s="367" t="s">
        <v>157</v>
      </c>
      <c r="CD116" s="169" t="s">
        <v>1054</v>
      </c>
    </row>
    <row r="117" spans="2:82" ht="15">
      <c r="B117" s="166" t="s">
        <v>1052</v>
      </c>
      <c r="C117" s="167" t="s">
        <v>1059</v>
      </c>
      <c r="D117" s="166" t="s">
        <v>130</v>
      </c>
      <c r="E117" s="367">
        <v>181494</v>
      </c>
      <c r="F117" s="169" t="s">
        <v>1054</v>
      </c>
      <c r="G117" s="367">
        <v>86707</v>
      </c>
      <c r="H117" s="169" t="s">
        <v>1054</v>
      </c>
      <c r="I117" s="367">
        <v>94787</v>
      </c>
      <c r="J117" s="169" t="s">
        <v>1054</v>
      </c>
      <c r="K117" s="367">
        <v>172861</v>
      </c>
      <c r="L117" s="169" t="s">
        <v>1054</v>
      </c>
      <c r="M117" s="367">
        <v>82699</v>
      </c>
      <c r="N117" s="169" t="s">
        <v>1054</v>
      </c>
      <c r="O117" s="367">
        <v>90162</v>
      </c>
      <c r="P117" s="169" t="s">
        <v>1054</v>
      </c>
      <c r="Q117" s="367">
        <v>4316</v>
      </c>
      <c r="R117" s="169" t="s">
        <v>1054</v>
      </c>
      <c r="S117" s="367">
        <v>2014</v>
      </c>
      <c r="T117" s="169" t="s">
        <v>1054</v>
      </c>
      <c r="U117" s="367">
        <v>2302</v>
      </c>
      <c r="V117" s="169" t="s">
        <v>1054</v>
      </c>
      <c r="W117" s="367">
        <v>1913</v>
      </c>
      <c r="X117" s="169" t="s">
        <v>1054</v>
      </c>
      <c r="Y117" s="367">
        <v>992</v>
      </c>
      <c r="Z117" s="169" t="s">
        <v>1054</v>
      </c>
      <c r="AA117" s="367">
        <v>921</v>
      </c>
      <c r="AB117" s="169" t="s">
        <v>1054</v>
      </c>
      <c r="AC117" s="367">
        <v>1194</v>
      </c>
      <c r="AD117" s="169" t="s">
        <v>1054</v>
      </c>
      <c r="AE117" s="367">
        <v>624</v>
      </c>
      <c r="AF117" s="169" t="s">
        <v>1054</v>
      </c>
      <c r="AG117" s="367">
        <v>570</v>
      </c>
      <c r="AH117" s="169" t="s">
        <v>1054</v>
      </c>
      <c r="AI117" s="367">
        <v>719</v>
      </c>
      <c r="AJ117" s="169" t="s">
        <v>1054</v>
      </c>
      <c r="AK117" s="367">
        <v>368</v>
      </c>
      <c r="AL117" s="169" t="s">
        <v>1054</v>
      </c>
      <c r="AM117" s="367">
        <v>351</v>
      </c>
      <c r="AN117" s="169" t="s">
        <v>1054</v>
      </c>
      <c r="AO117" s="367">
        <v>649</v>
      </c>
      <c r="AP117" s="169" t="s">
        <v>1054</v>
      </c>
      <c r="AQ117" s="367">
        <v>311</v>
      </c>
      <c r="AR117" s="169" t="s">
        <v>1054</v>
      </c>
      <c r="AS117" s="367">
        <v>338</v>
      </c>
      <c r="AT117" s="169" t="s">
        <v>1054</v>
      </c>
      <c r="AU117" s="367">
        <v>1479</v>
      </c>
      <c r="AV117" s="169" t="s">
        <v>1054</v>
      </c>
      <c r="AW117" s="367">
        <v>553</v>
      </c>
      <c r="AX117" s="169" t="s">
        <v>1054</v>
      </c>
      <c r="AY117" s="367">
        <v>926</v>
      </c>
      <c r="AZ117" s="169" t="s">
        <v>1054</v>
      </c>
      <c r="BA117" s="367">
        <v>272</v>
      </c>
      <c r="BB117" s="169" t="s">
        <v>1054</v>
      </c>
      <c r="BC117" s="367">
        <v>156</v>
      </c>
      <c r="BD117" s="169" t="s">
        <v>1054</v>
      </c>
      <c r="BE117" s="367">
        <v>116</v>
      </c>
      <c r="BF117" s="169" t="s">
        <v>1054</v>
      </c>
      <c r="BG117" s="367">
        <v>3</v>
      </c>
      <c r="BH117" s="169" t="s">
        <v>1054</v>
      </c>
      <c r="BI117" s="367">
        <v>2</v>
      </c>
      <c r="BJ117" s="169" t="s">
        <v>1054</v>
      </c>
      <c r="BK117" s="367">
        <v>1</v>
      </c>
      <c r="BL117" s="169" t="s">
        <v>1054</v>
      </c>
      <c r="BM117" s="367" t="s">
        <v>157</v>
      </c>
      <c r="BN117" s="169" t="s">
        <v>1054</v>
      </c>
      <c r="BO117" s="367" t="s">
        <v>157</v>
      </c>
      <c r="BP117" s="169" t="s">
        <v>1054</v>
      </c>
      <c r="BQ117" s="367" t="s">
        <v>157</v>
      </c>
      <c r="BR117" s="169" t="s">
        <v>1054</v>
      </c>
      <c r="BS117" s="367">
        <v>4313</v>
      </c>
      <c r="BT117" s="169" t="s">
        <v>1054</v>
      </c>
      <c r="BU117" s="367">
        <v>1992</v>
      </c>
      <c r="BV117" s="169" t="s">
        <v>1054</v>
      </c>
      <c r="BW117" s="367">
        <v>2321</v>
      </c>
      <c r="BX117" s="169" t="s">
        <v>1054</v>
      </c>
      <c r="BY117" s="367">
        <v>4</v>
      </c>
      <c r="BZ117" s="169" t="s">
        <v>1054</v>
      </c>
      <c r="CA117" s="367">
        <v>2</v>
      </c>
      <c r="CB117" s="169" t="s">
        <v>1054</v>
      </c>
      <c r="CC117" s="367">
        <v>2</v>
      </c>
      <c r="CD117" s="169" t="s">
        <v>1054</v>
      </c>
    </row>
    <row r="118" spans="2:82" ht="15">
      <c r="B118" s="166" t="s">
        <v>1060</v>
      </c>
      <c r="C118" s="167" t="s">
        <v>1061</v>
      </c>
      <c r="D118" s="166" t="s">
        <v>130</v>
      </c>
      <c r="E118" s="367">
        <v>34254</v>
      </c>
      <c r="F118" s="169" t="s">
        <v>1054</v>
      </c>
      <c r="G118" s="367">
        <v>16278</v>
      </c>
      <c r="H118" s="169" t="s">
        <v>1054</v>
      </c>
      <c r="I118" s="367">
        <v>17976</v>
      </c>
      <c r="J118" s="169" t="s">
        <v>1054</v>
      </c>
      <c r="K118" s="367">
        <v>33131</v>
      </c>
      <c r="L118" s="169" t="s">
        <v>1054</v>
      </c>
      <c r="M118" s="367">
        <v>15764</v>
      </c>
      <c r="N118" s="169" t="s">
        <v>1054</v>
      </c>
      <c r="O118" s="367">
        <v>17367</v>
      </c>
      <c r="P118" s="169" t="s">
        <v>1054</v>
      </c>
      <c r="Q118" s="367">
        <v>331</v>
      </c>
      <c r="R118" s="169" t="s">
        <v>1054</v>
      </c>
      <c r="S118" s="367">
        <v>143</v>
      </c>
      <c r="T118" s="169" t="s">
        <v>1054</v>
      </c>
      <c r="U118" s="367">
        <v>188</v>
      </c>
      <c r="V118" s="169" t="s">
        <v>1054</v>
      </c>
      <c r="W118" s="367">
        <v>161</v>
      </c>
      <c r="X118" s="169" t="s">
        <v>1054</v>
      </c>
      <c r="Y118" s="367">
        <v>77</v>
      </c>
      <c r="Z118" s="169" t="s">
        <v>1054</v>
      </c>
      <c r="AA118" s="367">
        <v>84</v>
      </c>
      <c r="AB118" s="169" t="s">
        <v>1054</v>
      </c>
      <c r="AC118" s="367">
        <v>133</v>
      </c>
      <c r="AD118" s="169" t="s">
        <v>1054</v>
      </c>
      <c r="AE118" s="367">
        <v>64</v>
      </c>
      <c r="AF118" s="169" t="s">
        <v>1054</v>
      </c>
      <c r="AG118" s="367">
        <v>69</v>
      </c>
      <c r="AH118" s="169" t="s">
        <v>1054</v>
      </c>
      <c r="AI118" s="367">
        <v>28</v>
      </c>
      <c r="AJ118" s="169" t="s">
        <v>1054</v>
      </c>
      <c r="AK118" s="367">
        <v>13</v>
      </c>
      <c r="AL118" s="169" t="s">
        <v>1054</v>
      </c>
      <c r="AM118" s="367">
        <v>15</v>
      </c>
      <c r="AN118" s="169" t="s">
        <v>1054</v>
      </c>
      <c r="AO118" s="367">
        <v>39</v>
      </c>
      <c r="AP118" s="169" t="s">
        <v>1054</v>
      </c>
      <c r="AQ118" s="367">
        <v>19</v>
      </c>
      <c r="AR118" s="169" t="s">
        <v>1054</v>
      </c>
      <c r="AS118" s="367">
        <v>20</v>
      </c>
      <c r="AT118" s="169" t="s">
        <v>1054</v>
      </c>
      <c r="AU118" s="367">
        <v>105</v>
      </c>
      <c r="AV118" s="169" t="s">
        <v>1054</v>
      </c>
      <c r="AW118" s="367">
        <v>38</v>
      </c>
      <c r="AX118" s="169" t="s">
        <v>1054</v>
      </c>
      <c r="AY118" s="367">
        <v>67</v>
      </c>
      <c r="AZ118" s="169" t="s">
        <v>1054</v>
      </c>
      <c r="BA118" s="367">
        <v>26</v>
      </c>
      <c r="BB118" s="169" t="s">
        <v>1054</v>
      </c>
      <c r="BC118" s="367">
        <v>9</v>
      </c>
      <c r="BD118" s="169" t="s">
        <v>1054</v>
      </c>
      <c r="BE118" s="367">
        <v>17</v>
      </c>
      <c r="BF118" s="169" t="s">
        <v>1054</v>
      </c>
      <c r="BG118" s="367" t="s">
        <v>157</v>
      </c>
      <c r="BH118" s="169" t="s">
        <v>1054</v>
      </c>
      <c r="BI118" s="367" t="s">
        <v>157</v>
      </c>
      <c r="BJ118" s="169" t="s">
        <v>1054</v>
      </c>
      <c r="BK118" s="367" t="s">
        <v>157</v>
      </c>
      <c r="BL118" s="169" t="s">
        <v>1054</v>
      </c>
      <c r="BM118" s="367" t="s">
        <v>157</v>
      </c>
      <c r="BN118" s="169" t="s">
        <v>1054</v>
      </c>
      <c r="BO118" s="367" t="s">
        <v>157</v>
      </c>
      <c r="BP118" s="169" t="s">
        <v>1054</v>
      </c>
      <c r="BQ118" s="367" t="s">
        <v>157</v>
      </c>
      <c r="BR118" s="169" t="s">
        <v>1054</v>
      </c>
      <c r="BS118" s="367">
        <v>792</v>
      </c>
      <c r="BT118" s="169" t="s">
        <v>1054</v>
      </c>
      <c r="BU118" s="367">
        <v>371</v>
      </c>
      <c r="BV118" s="169" t="s">
        <v>1054</v>
      </c>
      <c r="BW118" s="367">
        <v>421</v>
      </c>
      <c r="BX118" s="169" t="s">
        <v>1054</v>
      </c>
      <c r="BY118" s="367" t="s">
        <v>157</v>
      </c>
      <c r="BZ118" s="169" t="s">
        <v>1054</v>
      </c>
      <c r="CA118" s="367" t="s">
        <v>157</v>
      </c>
      <c r="CB118" s="169" t="s">
        <v>1054</v>
      </c>
      <c r="CC118" s="367" t="s">
        <v>157</v>
      </c>
      <c r="CD118" s="169" t="s">
        <v>1054</v>
      </c>
    </row>
    <row r="119" spans="2:82" ht="15">
      <c r="B119" s="166" t="s">
        <v>1062</v>
      </c>
      <c r="C119" s="167" t="s">
        <v>1063</v>
      </c>
      <c r="D119" s="166" t="s">
        <v>130</v>
      </c>
      <c r="E119" s="367">
        <v>7253</v>
      </c>
      <c r="F119" s="169" t="s">
        <v>1054</v>
      </c>
      <c r="G119" s="367">
        <v>3478</v>
      </c>
      <c r="H119" s="169" t="s">
        <v>1054</v>
      </c>
      <c r="I119" s="367">
        <v>3775</v>
      </c>
      <c r="J119" s="169" t="s">
        <v>1054</v>
      </c>
      <c r="K119" s="367">
        <v>7050</v>
      </c>
      <c r="L119" s="169" t="s">
        <v>1054</v>
      </c>
      <c r="M119" s="367">
        <v>3369</v>
      </c>
      <c r="N119" s="169" t="s">
        <v>1054</v>
      </c>
      <c r="O119" s="367">
        <v>3681</v>
      </c>
      <c r="P119" s="169" t="s">
        <v>1054</v>
      </c>
      <c r="Q119" s="367">
        <v>50</v>
      </c>
      <c r="R119" s="169" t="s">
        <v>1054</v>
      </c>
      <c r="S119" s="367">
        <v>24</v>
      </c>
      <c r="T119" s="169" t="s">
        <v>1054</v>
      </c>
      <c r="U119" s="367">
        <v>26</v>
      </c>
      <c r="V119" s="169" t="s">
        <v>1054</v>
      </c>
      <c r="W119" s="367">
        <v>37</v>
      </c>
      <c r="X119" s="169" t="s">
        <v>1054</v>
      </c>
      <c r="Y119" s="367">
        <v>19</v>
      </c>
      <c r="Z119" s="169" t="s">
        <v>1054</v>
      </c>
      <c r="AA119" s="367">
        <v>18</v>
      </c>
      <c r="AB119" s="169" t="s">
        <v>1054</v>
      </c>
      <c r="AC119" s="367">
        <v>35</v>
      </c>
      <c r="AD119" s="169" t="s">
        <v>1054</v>
      </c>
      <c r="AE119" s="367">
        <v>17</v>
      </c>
      <c r="AF119" s="169" t="s">
        <v>1054</v>
      </c>
      <c r="AG119" s="367">
        <v>18</v>
      </c>
      <c r="AH119" s="169" t="s">
        <v>1054</v>
      </c>
      <c r="AI119" s="367">
        <v>2</v>
      </c>
      <c r="AJ119" s="169" t="s">
        <v>1054</v>
      </c>
      <c r="AK119" s="367">
        <v>2</v>
      </c>
      <c r="AL119" s="169" t="s">
        <v>1054</v>
      </c>
      <c r="AM119" s="367" t="s">
        <v>157</v>
      </c>
      <c r="AN119" s="169" t="s">
        <v>1054</v>
      </c>
      <c r="AO119" s="367">
        <v>4</v>
      </c>
      <c r="AP119" s="169" t="s">
        <v>1054</v>
      </c>
      <c r="AQ119" s="367">
        <v>2</v>
      </c>
      <c r="AR119" s="169" t="s">
        <v>1054</v>
      </c>
      <c r="AS119" s="367">
        <v>2</v>
      </c>
      <c r="AT119" s="169" t="s">
        <v>1054</v>
      </c>
      <c r="AU119" s="367">
        <v>4</v>
      </c>
      <c r="AV119" s="169" t="s">
        <v>1054</v>
      </c>
      <c r="AW119" s="367" t="s">
        <v>157</v>
      </c>
      <c r="AX119" s="169" t="s">
        <v>1054</v>
      </c>
      <c r="AY119" s="367">
        <v>4</v>
      </c>
      <c r="AZ119" s="169" t="s">
        <v>1054</v>
      </c>
      <c r="BA119" s="367">
        <v>4</v>
      </c>
      <c r="BB119" s="169" t="s">
        <v>1054</v>
      </c>
      <c r="BC119" s="367">
        <v>3</v>
      </c>
      <c r="BD119" s="169" t="s">
        <v>1054</v>
      </c>
      <c r="BE119" s="367">
        <v>1</v>
      </c>
      <c r="BF119" s="169" t="s">
        <v>1054</v>
      </c>
      <c r="BG119" s="367">
        <v>1</v>
      </c>
      <c r="BH119" s="169" t="s">
        <v>1054</v>
      </c>
      <c r="BI119" s="367" t="s">
        <v>157</v>
      </c>
      <c r="BJ119" s="169" t="s">
        <v>1054</v>
      </c>
      <c r="BK119" s="367">
        <v>1</v>
      </c>
      <c r="BL119" s="169" t="s">
        <v>1054</v>
      </c>
      <c r="BM119" s="367" t="s">
        <v>157</v>
      </c>
      <c r="BN119" s="169" t="s">
        <v>1054</v>
      </c>
      <c r="BO119" s="367" t="s">
        <v>157</v>
      </c>
      <c r="BP119" s="169" t="s">
        <v>1054</v>
      </c>
      <c r="BQ119" s="367" t="s">
        <v>157</v>
      </c>
      <c r="BR119" s="169" t="s">
        <v>1054</v>
      </c>
      <c r="BS119" s="367">
        <v>153</v>
      </c>
      <c r="BT119" s="169" t="s">
        <v>1054</v>
      </c>
      <c r="BU119" s="367">
        <v>85</v>
      </c>
      <c r="BV119" s="169" t="s">
        <v>1054</v>
      </c>
      <c r="BW119" s="367">
        <v>68</v>
      </c>
      <c r="BX119" s="169" t="s">
        <v>1054</v>
      </c>
      <c r="BY119" s="367" t="s">
        <v>157</v>
      </c>
      <c r="BZ119" s="169" t="s">
        <v>1054</v>
      </c>
      <c r="CA119" s="367" t="s">
        <v>157</v>
      </c>
      <c r="CB119" s="169" t="s">
        <v>1054</v>
      </c>
      <c r="CC119" s="367" t="s">
        <v>157</v>
      </c>
      <c r="CD119" s="169" t="s">
        <v>1054</v>
      </c>
    </row>
    <row r="120" spans="2:82" ht="15">
      <c r="B120" s="166" t="s">
        <v>1064</v>
      </c>
      <c r="C120" s="167" t="s">
        <v>1065</v>
      </c>
      <c r="D120" s="166" t="s">
        <v>130</v>
      </c>
      <c r="E120" s="367">
        <v>47888</v>
      </c>
      <c r="F120" s="169" t="s">
        <v>1054</v>
      </c>
      <c r="G120" s="367">
        <v>22945</v>
      </c>
      <c r="H120" s="169" t="s">
        <v>1054</v>
      </c>
      <c r="I120" s="367">
        <v>24943</v>
      </c>
      <c r="J120" s="169" t="s">
        <v>1054</v>
      </c>
      <c r="K120" s="367">
        <v>46491</v>
      </c>
      <c r="L120" s="169" t="s">
        <v>1054</v>
      </c>
      <c r="M120" s="367">
        <v>22317</v>
      </c>
      <c r="N120" s="169" t="s">
        <v>1054</v>
      </c>
      <c r="O120" s="367">
        <v>24174</v>
      </c>
      <c r="P120" s="169" t="s">
        <v>1054</v>
      </c>
      <c r="Q120" s="367">
        <v>385</v>
      </c>
      <c r="R120" s="169" t="s">
        <v>1054</v>
      </c>
      <c r="S120" s="367">
        <v>175</v>
      </c>
      <c r="T120" s="169" t="s">
        <v>1054</v>
      </c>
      <c r="U120" s="367">
        <v>210</v>
      </c>
      <c r="V120" s="169" t="s">
        <v>1054</v>
      </c>
      <c r="W120" s="367">
        <v>251</v>
      </c>
      <c r="X120" s="169" t="s">
        <v>1054</v>
      </c>
      <c r="Y120" s="367">
        <v>119</v>
      </c>
      <c r="Z120" s="169" t="s">
        <v>1054</v>
      </c>
      <c r="AA120" s="367">
        <v>132</v>
      </c>
      <c r="AB120" s="169" t="s">
        <v>1054</v>
      </c>
      <c r="AC120" s="367">
        <v>202</v>
      </c>
      <c r="AD120" s="169" t="s">
        <v>1054</v>
      </c>
      <c r="AE120" s="367">
        <v>89</v>
      </c>
      <c r="AF120" s="169" t="s">
        <v>1054</v>
      </c>
      <c r="AG120" s="367">
        <v>113</v>
      </c>
      <c r="AH120" s="169" t="s">
        <v>1054</v>
      </c>
      <c r="AI120" s="367">
        <v>49</v>
      </c>
      <c r="AJ120" s="169" t="s">
        <v>1054</v>
      </c>
      <c r="AK120" s="367">
        <v>30</v>
      </c>
      <c r="AL120" s="169" t="s">
        <v>1054</v>
      </c>
      <c r="AM120" s="367">
        <v>19</v>
      </c>
      <c r="AN120" s="169" t="s">
        <v>1054</v>
      </c>
      <c r="AO120" s="367">
        <v>26</v>
      </c>
      <c r="AP120" s="169" t="s">
        <v>1054</v>
      </c>
      <c r="AQ120" s="367">
        <v>14</v>
      </c>
      <c r="AR120" s="169" t="s">
        <v>1054</v>
      </c>
      <c r="AS120" s="367">
        <v>12</v>
      </c>
      <c r="AT120" s="169" t="s">
        <v>1054</v>
      </c>
      <c r="AU120" s="367">
        <v>86</v>
      </c>
      <c r="AV120" s="169" t="s">
        <v>1054</v>
      </c>
      <c r="AW120" s="367">
        <v>30</v>
      </c>
      <c r="AX120" s="169" t="s">
        <v>1054</v>
      </c>
      <c r="AY120" s="367">
        <v>56</v>
      </c>
      <c r="AZ120" s="169" t="s">
        <v>1054</v>
      </c>
      <c r="BA120" s="367">
        <v>22</v>
      </c>
      <c r="BB120" s="169" t="s">
        <v>1054</v>
      </c>
      <c r="BC120" s="367">
        <v>12</v>
      </c>
      <c r="BD120" s="169" t="s">
        <v>1054</v>
      </c>
      <c r="BE120" s="367">
        <v>10</v>
      </c>
      <c r="BF120" s="169" t="s">
        <v>1054</v>
      </c>
      <c r="BG120" s="367" t="s">
        <v>157</v>
      </c>
      <c r="BH120" s="169" t="s">
        <v>1054</v>
      </c>
      <c r="BI120" s="367" t="s">
        <v>157</v>
      </c>
      <c r="BJ120" s="169" t="s">
        <v>1054</v>
      </c>
      <c r="BK120" s="367" t="s">
        <v>157</v>
      </c>
      <c r="BL120" s="169" t="s">
        <v>1054</v>
      </c>
      <c r="BM120" s="367" t="s">
        <v>157</v>
      </c>
      <c r="BN120" s="169" t="s">
        <v>1054</v>
      </c>
      <c r="BO120" s="367" t="s">
        <v>157</v>
      </c>
      <c r="BP120" s="169" t="s">
        <v>1054</v>
      </c>
      <c r="BQ120" s="367" t="s">
        <v>157</v>
      </c>
      <c r="BR120" s="169" t="s">
        <v>1054</v>
      </c>
      <c r="BS120" s="367">
        <v>1012</v>
      </c>
      <c r="BT120" s="169" t="s">
        <v>1054</v>
      </c>
      <c r="BU120" s="367">
        <v>453</v>
      </c>
      <c r="BV120" s="169" t="s">
        <v>1054</v>
      </c>
      <c r="BW120" s="367">
        <v>559</v>
      </c>
      <c r="BX120" s="169" t="s">
        <v>1054</v>
      </c>
      <c r="BY120" s="367" t="s">
        <v>157</v>
      </c>
      <c r="BZ120" s="169" t="s">
        <v>1054</v>
      </c>
      <c r="CA120" s="367" t="s">
        <v>157</v>
      </c>
      <c r="CB120" s="169" t="s">
        <v>1054</v>
      </c>
      <c r="CC120" s="367" t="s">
        <v>157</v>
      </c>
      <c r="CD120" s="169" t="s">
        <v>1054</v>
      </c>
    </row>
    <row r="121" ht="15">
      <c r="B121" s="47" t="s">
        <v>158</v>
      </c>
    </row>
    <row r="122" ht="15">
      <c r="B122" s="47" t="s">
        <v>146</v>
      </c>
    </row>
    <row r="212" ht="15">
      <c r="B212" s="52"/>
    </row>
  </sheetData>
  <sheetProtection/>
  <mergeCells count="277">
    <mergeCell ref="CA111:CB111"/>
    <mergeCell ref="CC111:CD111"/>
    <mergeCell ref="BO111:BP111"/>
    <mergeCell ref="BQ111:BR111"/>
    <mergeCell ref="BS111:BT111"/>
    <mergeCell ref="BU111:BV111"/>
    <mergeCell ref="BW111:BX111"/>
    <mergeCell ref="BY111:BZ111"/>
    <mergeCell ref="BC111:BD111"/>
    <mergeCell ref="BE111:BF111"/>
    <mergeCell ref="BG111:BH111"/>
    <mergeCell ref="BI111:BJ111"/>
    <mergeCell ref="AI111:AJ111"/>
    <mergeCell ref="AK111:AL111"/>
    <mergeCell ref="BK111:BL111"/>
    <mergeCell ref="BM111:BN111"/>
    <mergeCell ref="AQ111:AR111"/>
    <mergeCell ref="AS111:AT111"/>
    <mergeCell ref="AU111:AV111"/>
    <mergeCell ref="AW111:AX111"/>
    <mergeCell ref="AY111:AZ111"/>
    <mergeCell ref="BA111:BB111"/>
    <mergeCell ref="AM111:AN111"/>
    <mergeCell ref="AO111:AP111"/>
    <mergeCell ref="S111:T111"/>
    <mergeCell ref="U111:V111"/>
    <mergeCell ref="W111:X111"/>
    <mergeCell ref="Y111:Z111"/>
    <mergeCell ref="AA111:AB111"/>
    <mergeCell ref="AC111:AD111"/>
    <mergeCell ref="AE111:AF111"/>
    <mergeCell ref="AG111:AH111"/>
    <mergeCell ref="AQ108:AR108"/>
    <mergeCell ref="AS108:AT108"/>
    <mergeCell ref="AU108:AV108"/>
    <mergeCell ref="AW108:AX108"/>
    <mergeCell ref="CA108:CB108"/>
    <mergeCell ref="CC108:CD108"/>
    <mergeCell ref="K108:L108"/>
    <mergeCell ref="M108:N108"/>
    <mergeCell ref="O108:P108"/>
    <mergeCell ref="Q108:R108"/>
    <mergeCell ref="S108:T108"/>
    <mergeCell ref="U108:V108"/>
    <mergeCell ref="W108:X108"/>
    <mergeCell ref="Y108:Z108"/>
    <mergeCell ref="BY108:BZ108"/>
    <mergeCell ref="BK108:BL108"/>
    <mergeCell ref="BM108:BN108"/>
    <mergeCell ref="BO108:BP108"/>
    <mergeCell ref="BQ108:BR108"/>
    <mergeCell ref="BS108:BT108"/>
    <mergeCell ref="BU108:BV108"/>
    <mergeCell ref="AY108:AZ108"/>
    <mergeCell ref="BA108:BB108"/>
    <mergeCell ref="BM106:BR106"/>
    <mergeCell ref="BS106:BX106"/>
    <mergeCell ref="BG108:BH108"/>
    <mergeCell ref="BI108:BJ108"/>
    <mergeCell ref="BW108:BX108"/>
    <mergeCell ref="BY106:CD106"/>
    <mergeCell ref="E108:F108"/>
    <mergeCell ref="G108:H108"/>
    <mergeCell ref="I108:J108"/>
    <mergeCell ref="AC106:AH106"/>
    <mergeCell ref="AI106:AN106"/>
    <mergeCell ref="AO106:AT106"/>
    <mergeCell ref="AU106:AZ106"/>
    <mergeCell ref="BA106:BF106"/>
    <mergeCell ref="BG106:BL106"/>
    <mergeCell ref="AM108:AN108"/>
    <mergeCell ref="AO108:AP108"/>
    <mergeCell ref="AA108:AB108"/>
    <mergeCell ref="AC108:AD108"/>
    <mergeCell ref="AE108:AF108"/>
    <mergeCell ref="AG108:AH108"/>
    <mergeCell ref="B104:C111"/>
    <mergeCell ref="D104:D111"/>
    <mergeCell ref="E106:J106"/>
    <mergeCell ref="K106:P106"/>
    <mergeCell ref="E111:F111"/>
    <mergeCell ref="G111:H111"/>
    <mergeCell ref="I111:J111"/>
    <mergeCell ref="K111:L111"/>
    <mergeCell ref="M111:N111"/>
    <mergeCell ref="O111:P111"/>
    <mergeCell ref="B81:C88"/>
    <mergeCell ref="D81:D88"/>
    <mergeCell ref="E81:V81"/>
    <mergeCell ref="E82:V82"/>
    <mergeCell ref="E83:J83"/>
    <mergeCell ref="K83:P83"/>
    <mergeCell ref="Q83:V83"/>
    <mergeCell ref="E84:V84"/>
    <mergeCell ref="Q88:R88"/>
    <mergeCell ref="I85:J85"/>
    <mergeCell ref="Q111:R111"/>
    <mergeCell ref="U85:V85"/>
    <mergeCell ref="E86:V86"/>
    <mergeCell ref="E87:V87"/>
    <mergeCell ref="E88:F88"/>
    <mergeCell ref="G88:H88"/>
    <mergeCell ref="I88:J88"/>
    <mergeCell ref="K88:L88"/>
    <mergeCell ref="M88:N88"/>
    <mergeCell ref="O88:P88"/>
    <mergeCell ref="K85:L85"/>
    <mergeCell ref="M85:N85"/>
    <mergeCell ref="O85:P85"/>
    <mergeCell ref="Q85:R85"/>
    <mergeCell ref="U88:V88"/>
    <mergeCell ref="E65:J65"/>
    <mergeCell ref="E66:J66"/>
    <mergeCell ref="E67:F67"/>
    <mergeCell ref="G67:H67"/>
    <mergeCell ref="I67:J67"/>
    <mergeCell ref="S85:T85"/>
    <mergeCell ref="E85:F85"/>
    <mergeCell ref="G85:H85"/>
    <mergeCell ref="S88:T88"/>
    <mergeCell ref="B68:B77"/>
    <mergeCell ref="DM38:DN38"/>
    <mergeCell ref="B39:B48"/>
    <mergeCell ref="B49:B58"/>
    <mergeCell ref="B62:B67"/>
    <mergeCell ref="C62:D67"/>
    <mergeCell ref="E62:J62"/>
    <mergeCell ref="E63:J63"/>
    <mergeCell ref="E64:F64"/>
    <mergeCell ref="G64:H64"/>
    <mergeCell ref="I64:J64"/>
    <mergeCell ref="DA38:DB38"/>
    <mergeCell ref="DC38:DD38"/>
    <mergeCell ref="DE38:DF38"/>
    <mergeCell ref="CC38:CD38"/>
    <mergeCell ref="CE38:CF38"/>
    <mergeCell ref="CG38:CH38"/>
    <mergeCell ref="CI38:CJ38"/>
    <mergeCell ref="CK38:CL38"/>
    <mergeCell ref="CM38:CN38"/>
    <mergeCell ref="DG38:DH38"/>
    <mergeCell ref="DI38:DJ38"/>
    <mergeCell ref="DK38:DL38"/>
    <mergeCell ref="CO38:CP38"/>
    <mergeCell ref="CQ38:CR38"/>
    <mergeCell ref="CU38:CV38"/>
    <mergeCell ref="CW38:CX38"/>
    <mergeCell ref="CY38:CZ38"/>
    <mergeCell ref="CS38:CT38"/>
    <mergeCell ref="BY38:BZ38"/>
    <mergeCell ref="CA38:CB38"/>
    <mergeCell ref="BE38:BF38"/>
    <mergeCell ref="BG38:BH38"/>
    <mergeCell ref="BI38:BJ38"/>
    <mergeCell ref="BK38:BL38"/>
    <mergeCell ref="BM38:BN38"/>
    <mergeCell ref="BO38:BP38"/>
    <mergeCell ref="BQ38:BR38"/>
    <mergeCell ref="BS38:BT38"/>
    <mergeCell ref="DK37:DL37"/>
    <mergeCell ref="DM37:DN37"/>
    <mergeCell ref="E38:F38"/>
    <mergeCell ref="G38:H38"/>
    <mergeCell ref="I38:J38"/>
    <mergeCell ref="K38:L38"/>
    <mergeCell ref="M38:N38"/>
    <mergeCell ref="O38:P38"/>
    <mergeCell ref="Q38:R38"/>
    <mergeCell ref="S38:T38"/>
    <mergeCell ref="DG37:DH37"/>
    <mergeCell ref="DI37:DJ37"/>
    <mergeCell ref="CM37:CN37"/>
    <mergeCell ref="CO37:CP37"/>
    <mergeCell ref="CQ37:CR37"/>
    <mergeCell ref="CS37:CT37"/>
    <mergeCell ref="CY37:CZ37"/>
    <mergeCell ref="DA37:DB37"/>
    <mergeCell ref="DC37:DD37"/>
    <mergeCell ref="DE37:DF37"/>
    <mergeCell ref="AS38:AT38"/>
    <mergeCell ref="AU38:AV38"/>
    <mergeCell ref="AW38:AX38"/>
    <mergeCell ref="AY38:AZ38"/>
    <mergeCell ref="BA38:BB38"/>
    <mergeCell ref="BC38:BD38"/>
    <mergeCell ref="CU37:CV37"/>
    <mergeCell ref="CW37:CX37"/>
    <mergeCell ref="CA37:CB37"/>
    <mergeCell ref="CC37:CD37"/>
    <mergeCell ref="CE37:CF37"/>
    <mergeCell ref="CG37:CH37"/>
    <mergeCell ref="CI37:CJ37"/>
    <mergeCell ref="CK37:CL37"/>
    <mergeCell ref="U38:V38"/>
    <mergeCell ref="W38:X38"/>
    <mergeCell ref="Y38:Z38"/>
    <mergeCell ref="AA38:AB38"/>
    <mergeCell ref="AC38:AD38"/>
    <mergeCell ref="AE38:AF38"/>
    <mergeCell ref="AG38:AH38"/>
    <mergeCell ref="AI38:AJ38"/>
    <mergeCell ref="AK38:AL38"/>
    <mergeCell ref="AM38:AN38"/>
    <mergeCell ref="AO38:AP38"/>
    <mergeCell ref="AQ38:AR38"/>
    <mergeCell ref="BU38:BV38"/>
    <mergeCell ref="BW38:BX38"/>
    <mergeCell ref="BY37:BZ37"/>
    <mergeCell ref="BC37:BD37"/>
    <mergeCell ref="BE37:BF37"/>
    <mergeCell ref="BG37:BH37"/>
    <mergeCell ref="BI37:BJ37"/>
    <mergeCell ref="BK37:BL37"/>
    <mergeCell ref="BM37:BN37"/>
    <mergeCell ref="BO37:BP37"/>
    <mergeCell ref="AI37:AJ37"/>
    <mergeCell ref="AK37:AL37"/>
    <mergeCell ref="AM37:AN37"/>
    <mergeCell ref="AO37:AP37"/>
    <mergeCell ref="BQ37:BR37"/>
    <mergeCell ref="BS37:BT37"/>
    <mergeCell ref="BU37:BV37"/>
    <mergeCell ref="BW37:BX37"/>
    <mergeCell ref="AQ35:CB35"/>
    <mergeCell ref="CC35:DN35"/>
    <mergeCell ref="E36:DN36"/>
    <mergeCell ref="E37:F37"/>
    <mergeCell ref="G37:H37"/>
    <mergeCell ref="I37:J37"/>
    <mergeCell ref="K37:L37"/>
    <mergeCell ref="M37:N37"/>
    <mergeCell ref="S37:T37"/>
    <mergeCell ref="U37:V37"/>
    <mergeCell ref="O37:P37"/>
    <mergeCell ref="Q37:R37"/>
    <mergeCell ref="AQ37:AR37"/>
    <mergeCell ref="AS37:AT37"/>
    <mergeCell ref="AE37:AF37"/>
    <mergeCell ref="AG37:AH37"/>
    <mergeCell ref="AA37:AB37"/>
    <mergeCell ref="AC37:AD37"/>
    <mergeCell ref="W37:X37"/>
    <mergeCell ref="Y37:Z37"/>
    <mergeCell ref="AU37:AV37"/>
    <mergeCell ref="AW37:AX37"/>
    <mergeCell ref="AY37:AZ37"/>
    <mergeCell ref="BA37:BB37"/>
    <mergeCell ref="E104:CD104"/>
    <mergeCell ref="E105:CD105"/>
    <mergeCell ref="E107:CD107"/>
    <mergeCell ref="E109:CD109"/>
    <mergeCell ref="Q106:V106"/>
    <mergeCell ref="W106:AB106"/>
    <mergeCell ref="AI108:AJ108"/>
    <mergeCell ref="AK108:AL108"/>
    <mergeCell ref="BC108:BD108"/>
    <mergeCell ref="BE108:BF108"/>
    <mergeCell ref="E110:CD110"/>
    <mergeCell ref="F9:G9"/>
    <mergeCell ref="H9:I9"/>
    <mergeCell ref="B10:B19"/>
    <mergeCell ref="B20:B29"/>
    <mergeCell ref="C4:C9"/>
    <mergeCell ref="B33:B38"/>
    <mergeCell ref="C33:D38"/>
    <mergeCell ref="E33:DN33"/>
    <mergeCell ref="E34:DN34"/>
    <mergeCell ref="E35:AP35"/>
    <mergeCell ref="B4:B9"/>
    <mergeCell ref="D4:I4"/>
    <mergeCell ref="D5:I5"/>
    <mergeCell ref="D6:E6"/>
    <mergeCell ref="F6:G6"/>
    <mergeCell ref="H6:I6"/>
    <mergeCell ref="D7:I7"/>
    <mergeCell ref="D8:I8"/>
    <mergeCell ref="D9:E9"/>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dimension ref="B2:Q401"/>
  <sheetViews>
    <sheetView zoomScalePageLayoutView="0" workbookViewId="0" topLeftCell="A365">
      <selection activeCell="D401" sqref="D401"/>
    </sheetView>
  </sheetViews>
  <sheetFormatPr defaultColWidth="9.140625" defaultRowHeight="15"/>
  <cols>
    <col min="2" max="2" width="15.57421875" style="0" customWidth="1"/>
    <col min="3" max="3" width="11.00390625" style="0" customWidth="1"/>
    <col min="4" max="4" width="11.28125" style="0" customWidth="1"/>
    <col min="5" max="5" width="10.28125" style="0" customWidth="1"/>
    <col min="7" max="7" width="10.7109375" style="0" customWidth="1"/>
  </cols>
  <sheetData>
    <row r="2" spans="2:17" ht="15">
      <c r="B2" s="346" t="s">
        <v>1874</v>
      </c>
      <c r="C2" s="346"/>
      <c r="D2" s="346"/>
      <c r="E2" s="346"/>
      <c r="F2" s="346"/>
      <c r="G2" s="347"/>
      <c r="H2" s="347"/>
      <c r="I2" s="347"/>
      <c r="J2" s="347"/>
      <c r="K2" s="347"/>
      <c r="L2" s="347"/>
      <c r="M2" s="347"/>
      <c r="N2" s="347"/>
      <c r="O2" s="347"/>
      <c r="P2" s="347"/>
      <c r="Q2" s="347"/>
    </row>
    <row r="3" ht="15.75" thickBot="1"/>
    <row r="4" spans="2:3" ht="15.75" thickBot="1">
      <c r="B4" s="748" t="s">
        <v>1815</v>
      </c>
      <c r="C4" s="749"/>
    </row>
    <row r="5" ht="15.75" thickBot="1"/>
    <row r="6" spans="2:3" ht="15.75" thickBot="1">
      <c r="B6" s="673" t="s">
        <v>1822</v>
      </c>
      <c r="C6" s="746"/>
    </row>
    <row r="8" ht="15.75" thickBot="1"/>
    <row r="9" spans="2:3" ht="15.75" thickBot="1">
      <c r="B9" s="744" t="s">
        <v>1816</v>
      </c>
      <c r="C9" s="745"/>
    </row>
    <row r="11" spans="2:14" ht="15">
      <c r="B11" s="731"/>
      <c r="C11" s="591" t="s">
        <v>1817</v>
      </c>
      <c r="D11" s="682" t="s">
        <v>1880</v>
      </c>
      <c r="E11" s="591" t="s">
        <v>1881</v>
      </c>
      <c r="F11" s="591" t="s">
        <v>1875</v>
      </c>
      <c r="G11" s="591" t="s">
        <v>1820</v>
      </c>
      <c r="I11" s="615" t="s">
        <v>1888</v>
      </c>
      <c r="J11" s="616"/>
      <c r="K11" s="616"/>
      <c r="L11" s="616"/>
      <c r="M11" s="616"/>
      <c r="N11" s="617"/>
    </row>
    <row r="12" spans="2:14" ht="15">
      <c r="B12" s="731"/>
      <c r="C12" s="682"/>
      <c r="D12" s="683"/>
      <c r="E12" s="682"/>
      <c r="F12" s="682"/>
      <c r="G12" s="682"/>
      <c r="I12" s="637"/>
      <c r="J12" s="631"/>
      <c r="K12" s="631"/>
      <c r="L12" s="631"/>
      <c r="M12" s="631"/>
      <c r="N12" s="783"/>
    </row>
    <row r="13" spans="2:14" ht="15">
      <c r="B13" s="115" t="s">
        <v>1055</v>
      </c>
      <c r="C13" s="118">
        <v>3</v>
      </c>
      <c r="D13" s="118">
        <v>172</v>
      </c>
      <c r="E13" s="118">
        <v>28</v>
      </c>
      <c r="F13" s="118">
        <v>2</v>
      </c>
      <c r="G13" s="118" t="s">
        <v>1897</v>
      </c>
      <c r="I13" s="782" t="s">
        <v>1885</v>
      </c>
      <c r="J13" s="782"/>
      <c r="K13" s="782"/>
      <c r="L13" s="782"/>
      <c r="M13" s="782"/>
      <c r="N13" s="782"/>
    </row>
    <row r="14" spans="2:14" ht="15">
      <c r="B14" s="115" t="s">
        <v>1057</v>
      </c>
      <c r="C14" s="118">
        <v>22</v>
      </c>
      <c r="D14" s="118">
        <v>959</v>
      </c>
      <c r="E14" s="118">
        <v>177</v>
      </c>
      <c r="F14" s="118">
        <v>3</v>
      </c>
      <c r="G14" s="118" t="s">
        <v>1897</v>
      </c>
      <c r="I14" s="782" t="s">
        <v>1878</v>
      </c>
      <c r="J14" s="782"/>
      <c r="K14" s="782"/>
      <c r="L14" s="782"/>
      <c r="M14" s="782"/>
      <c r="N14" s="782"/>
    </row>
    <row r="15" spans="2:14" ht="15">
      <c r="B15" s="115" t="s">
        <v>1052</v>
      </c>
      <c r="C15" s="118">
        <v>31</v>
      </c>
      <c r="D15" s="118">
        <v>1531</v>
      </c>
      <c r="E15" s="118">
        <v>371</v>
      </c>
      <c r="F15" s="118">
        <v>34</v>
      </c>
      <c r="G15" s="118" t="s">
        <v>1897</v>
      </c>
      <c r="I15" s="782" t="s">
        <v>1895</v>
      </c>
      <c r="J15" s="782"/>
      <c r="K15" s="782"/>
      <c r="L15" s="782"/>
      <c r="M15" s="782"/>
      <c r="N15" s="782"/>
    </row>
    <row r="16" spans="2:14" ht="15">
      <c r="B16" s="115" t="s">
        <v>1060</v>
      </c>
      <c r="C16" s="118">
        <v>17</v>
      </c>
      <c r="D16" s="118">
        <v>724</v>
      </c>
      <c r="E16" s="118">
        <v>241</v>
      </c>
      <c r="F16" s="118">
        <v>17</v>
      </c>
      <c r="G16" s="118" t="s">
        <v>1897</v>
      </c>
      <c r="I16" s="782" t="s">
        <v>1892</v>
      </c>
      <c r="J16" s="782"/>
      <c r="K16" s="782"/>
      <c r="L16" s="782"/>
      <c r="M16" s="782"/>
      <c r="N16" s="782"/>
    </row>
    <row r="17" spans="2:14" ht="15">
      <c r="B17" s="115" t="s">
        <v>1062</v>
      </c>
      <c r="C17" s="118">
        <v>2</v>
      </c>
      <c r="D17" s="118">
        <v>60</v>
      </c>
      <c r="E17" s="118">
        <v>0</v>
      </c>
      <c r="F17" s="118">
        <v>0</v>
      </c>
      <c r="G17" s="118" t="s">
        <v>1897</v>
      </c>
      <c r="I17" s="782" t="s">
        <v>1890</v>
      </c>
      <c r="J17" s="782"/>
      <c r="K17" s="782"/>
      <c r="L17" s="782"/>
      <c r="M17" s="782"/>
      <c r="N17" s="782"/>
    </row>
    <row r="18" spans="2:14" ht="15">
      <c r="B18" s="115" t="s">
        <v>1064</v>
      </c>
      <c r="C18" s="118">
        <v>5</v>
      </c>
      <c r="D18" s="118">
        <v>376</v>
      </c>
      <c r="E18" s="118">
        <v>19</v>
      </c>
      <c r="F18" s="118">
        <v>0</v>
      </c>
      <c r="G18" s="118" t="s">
        <v>1897</v>
      </c>
      <c r="I18" s="782" t="s">
        <v>1886</v>
      </c>
      <c r="J18" s="782"/>
      <c r="K18" s="782"/>
      <c r="L18" s="782"/>
      <c r="M18" s="782"/>
      <c r="N18" s="782"/>
    </row>
    <row r="19" spans="2:14" ht="15">
      <c r="B19" s="115" t="s">
        <v>130</v>
      </c>
      <c r="C19" s="116">
        <f>SUM(C13:C18)</f>
        <v>80</v>
      </c>
      <c r="D19" s="116">
        <f>SUM(D13:D18)</f>
        <v>3822</v>
      </c>
      <c r="E19" s="116">
        <f>SUM(E13:E18)</f>
        <v>836</v>
      </c>
      <c r="F19" s="116">
        <f>SUM(F13:F18)</f>
        <v>56</v>
      </c>
      <c r="G19" s="118" t="s">
        <v>1897</v>
      </c>
      <c r="I19" s="782"/>
      <c r="J19" s="782"/>
      <c r="K19" s="782"/>
      <c r="L19" s="782"/>
      <c r="M19" s="782"/>
      <c r="N19" s="782"/>
    </row>
    <row r="21" ht="15.75" thickBot="1"/>
    <row r="22" ht="15.75" thickBot="1">
      <c r="B22" s="331" t="s">
        <v>1821</v>
      </c>
    </row>
    <row r="24" spans="2:14" ht="15" customHeight="1">
      <c r="B24" s="731"/>
      <c r="C24" s="591" t="s">
        <v>1817</v>
      </c>
      <c r="D24" s="682" t="s">
        <v>1880</v>
      </c>
      <c r="E24" s="591" t="s">
        <v>1881</v>
      </c>
      <c r="F24" s="591" t="s">
        <v>1875</v>
      </c>
      <c r="G24" s="591" t="s">
        <v>1820</v>
      </c>
      <c r="I24" s="615" t="s">
        <v>1888</v>
      </c>
      <c r="J24" s="616"/>
      <c r="K24" s="616"/>
      <c r="L24" s="616"/>
      <c r="M24" s="616"/>
      <c r="N24" s="617"/>
    </row>
    <row r="25" spans="2:14" ht="15">
      <c r="B25" s="731"/>
      <c r="C25" s="682"/>
      <c r="D25" s="683"/>
      <c r="E25" s="682"/>
      <c r="F25" s="682"/>
      <c r="G25" s="682"/>
      <c r="I25" s="637"/>
      <c r="J25" s="631"/>
      <c r="K25" s="631"/>
      <c r="L25" s="631"/>
      <c r="M25" s="631"/>
      <c r="N25" s="783"/>
    </row>
    <row r="26" spans="2:14" ht="15">
      <c r="B26" s="115" t="s">
        <v>1055</v>
      </c>
      <c r="C26" s="118">
        <v>2</v>
      </c>
      <c r="D26" s="118">
        <v>103</v>
      </c>
      <c r="E26" s="118">
        <v>0</v>
      </c>
      <c r="F26" s="118">
        <v>31</v>
      </c>
      <c r="G26" s="118" t="s">
        <v>1897</v>
      </c>
      <c r="I26" s="782" t="s">
        <v>1884</v>
      </c>
      <c r="J26" s="782"/>
      <c r="K26" s="782"/>
      <c r="L26" s="782"/>
      <c r="M26" s="782"/>
      <c r="N26" s="782"/>
    </row>
    <row r="27" spans="2:14" ht="15">
      <c r="B27" s="115" t="s">
        <v>1057</v>
      </c>
      <c r="C27" s="118">
        <v>17</v>
      </c>
      <c r="D27" s="118">
        <v>992</v>
      </c>
      <c r="E27" s="118">
        <v>35</v>
      </c>
      <c r="F27" s="118">
        <v>119</v>
      </c>
      <c r="G27" s="118" t="s">
        <v>1897</v>
      </c>
      <c r="I27" s="782" t="s">
        <v>1879</v>
      </c>
      <c r="J27" s="782"/>
      <c r="K27" s="782"/>
      <c r="L27" s="782"/>
      <c r="M27" s="782"/>
      <c r="N27" s="782"/>
    </row>
    <row r="28" spans="2:14" ht="15">
      <c r="B28" s="115" t="s">
        <v>1052</v>
      </c>
      <c r="C28" s="118">
        <v>26</v>
      </c>
      <c r="D28" s="118">
        <v>1208</v>
      </c>
      <c r="E28" s="118">
        <v>230</v>
      </c>
      <c r="F28" s="118">
        <v>414</v>
      </c>
      <c r="G28" s="118" t="s">
        <v>1897</v>
      </c>
      <c r="I28" s="782" t="s">
        <v>1896</v>
      </c>
      <c r="J28" s="782"/>
      <c r="K28" s="782"/>
      <c r="L28" s="782"/>
      <c r="M28" s="782"/>
      <c r="N28" s="782"/>
    </row>
    <row r="29" spans="2:14" ht="15">
      <c r="B29" s="115" t="s">
        <v>1060</v>
      </c>
      <c r="C29" s="118">
        <v>12</v>
      </c>
      <c r="D29" s="118">
        <v>537</v>
      </c>
      <c r="E29" s="118">
        <v>0</v>
      </c>
      <c r="F29" s="118">
        <v>22</v>
      </c>
      <c r="G29" s="118" t="s">
        <v>1897</v>
      </c>
      <c r="I29" s="782" t="s">
        <v>1893</v>
      </c>
      <c r="J29" s="782"/>
      <c r="K29" s="782"/>
      <c r="L29" s="782"/>
      <c r="M29" s="782"/>
      <c r="N29" s="782"/>
    </row>
    <row r="30" spans="2:14" ht="15">
      <c r="B30" s="115" t="s">
        <v>1062</v>
      </c>
      <c r="C30" s="118">
        <v>4</v>
      </c>
      <c r="D30" s="118">
        <v>94</v>
      </c>
      <c r="E30" s="118">
        <v>0</v>
      </c>
      <c r="F30" s="118">
        <v>0</v>
      </c>
      <c r="G30" s="118" t="s">
        <v>1897</v>
      </c>
      <c r="I30" s="782" t="s">
        <v>1883</v>
      </c>
      <c r="J30" s="782"/>
      <c r="K30" s="782"/>
      <c r="L30" s="782"/>
      <c r="M30" s="782"/>
      <c r="N30" s="782"/>
    </row>
    <row r="31" spans="2:14" ht="15">
      <c r="B31" s="115" t="s">
        <v>1064</v>
      </c>
      <c r="C31" s="118">
        <v>8</v>
      </c>
      <c r="D31" s="118">
        <v>319</v>
      </c>
      <c r="E31" s="118">
        <v>94</v>
      </c>
      <c r="F31" s="118">
        <v>49</v>
      </c>
      <c r="G31" s="118" t="s">
        <v>1897</v>
      </c>
      <c r="I31" s="782" t="s">
        <v>1887</v>
      </c>
      <c r="J31" s="782"/>
      <c r="K31" s="782"/>
      <c r="L31" s="782"/>
      <c r="M31" s="782"/>
      <c r="N31" s="782"/>
    </row>
    <row r="32" spans="2:14" ht="15">
      <c r="B32" s="115" t="s">
        <v>130</v>
      </c>
      <c r="C32" s="116">
        <f>SUM(C26:C31)</f>
        <v>69</v>
      </c>
      <c r="D32" s="116">
        <f>SUM(D26:D31)</f>
        <v>3253</v>
      </c>
      <c r="E32" s="116">
        <f>SUM(E26:E31)</f>
        <v>359</v>
      </c>
      <c r="F32" s="116">
        <f>SUM(F26:F31)</f>
        <v>635</v>
      </c>
      <c r="G32" s="118" t="s">
        <v>1897</v>
      </c>
      <c r="I32" s="782"/>
      <c r="J32" s="782"/>
      <c r="K32" s="782"/>
      <c r="L32" s="782"/>
      <c r="M32" s="782"/>
      <c r="N32" s="782"/>
    </row>
    <row r="33" spans="2:7" s="217" customFormat="1" ht="15">
      <c r="B33" s="214"/>
      <c r="C33" s="234"/>
      <c r="D33" s="234"/>
      <c r="E33" s="234"/>
      <c r="F33" s="234"/>
      <c r="G33" s="216"/>
    </row>
    <row r="34" spans="2:7" s="217" customFormat="1" ht="15.75" thickBot="1">
      <c r="B34" s="214"/>
      <c r="C34" s="234"/>
      <c r="D34" s="234"/>
      <c r="E34" s="234"/>
      <c r="F34" s="234"/>
      <c r="G34" s="216"/>
    </row>
    <row r="35" spans="2:3" ht="15.75" thickBot="1">
      <c r="B35" s="744" t="s">
        <v>1876</v>
      </c>
      <c r="C35" s="745"/>
    </row>
    <row r="37" spans="2:7" ht="15" customHeight="1">
      <c r="B37" s="731"/>
      <c r="C37" s="591" t="s">
        <v>1817</v>
      </c>
      <c r="D37" s="682" t="s">
        <v>1880</v>
      </c>
      <c r="E37" s="591" t="s">
        <v>1881</v>
      </c>
      <c r="F37" s="591" t="s">
        <v>1875</v>
      </c>
      <c r="G37" s="591" t="s">
        <v>1820</v>
      </c>
    </row>
    <row r="38" spans="2:7" ht="15">
      <c r="B38" s="731"/>
      <c r="C38" s="682"/>
      <c r="D38" s="683"/>
      <c r="E38" s="682"/>
      <c r="F38" s="682"/>
      <c r="G38" s="682"/>
    </row>
    <row r="39" spans="2:7" ht="15">
      <c r="B39" s="115" t="s">
        <v>1057</v>
      </c>
      <c r="C39" s="118">
        <v>1</v>
      </c>
      <c r="D39" s="118">
        <v>80</v>
      </c>
      <c r="E39" s="118">
        <v>0</v>
      </c>
      <c r="F39" s="118">
        <v>0</v>
      </c>
      <c r="G39" s="118" t="s">
        <v>1897</v>
      </c>
    </row>
    <row r="40" spans="2:7" ht="15">
      <c r="B40" s="115" t="s">
        <v>130</v>
      </c>
      <c r="C40" s="116">
        <f>SUM(C39:C39)</f>
        <v>1</v>
      </c>
      <c r="D40" s="116">
        <f>SUM(D39:D39)</f>
        <v>80</v>
      </c>
      <c r="E40" s="116">
        <f>SUM(E39:E39)</f>
        <v>0</v>
      </c>
      <c r="F40" s="116">
        <v>0</v>
      </c>
      <c r="G40" s="118" t="s">
        <v>1897</v>
      </c>
    </row>
    <row r="41" spans="2:7" s="217" customFormat="1" ht="15">
      <c r="B41" s="214"/>
      <c r="C41" s="234"/>
      <c r="D41" s="234"/>
      <c r="E41" s="234"/>
      <c r="F41" s="234"/>
      <c r="G41" s="216"/>
    </row>
    <row r="42" spans="2:9" s="217" customFormat="1" ht="15.75" thickBot="1">
      <c r="B42" s="214"/>
      <c r="C42" s="234"/>
      <c r="D42" s="234"/>
      <c r="E42" s="234"/>
      <c r="F42" s="234"/>
      <c r="G42" s="216"/>
      <c r="I42"/>
    </row>
    <row r="43" spans="2:4" ht="15.75" thickBot="1">
      <c r="B43" s="779" t="s">
        <v>1877</v>
      </c>
      <c r="C43" s="780"/>
      <c r="D43" s="781"/>
    </row>
    <row r="45" spans="2:14" ht="15" customHeight="1">
      <c r="B45" s="731"/>
      <c r="C45" s="591" t="s">
        <v>1817</v>
      </c>
      <c r="D45" s="682" t="s">
        <v>1880</v>
      </c>
      <c r="E45" s="591" t="s">
        <v>1881</v>
      </c>
      <c r="F45" s="591" t="s">
        <v>1875</v>
      </c>
      <c r="G45" s="591" t="s">
        <v>1820</v>
      </c>
      <c r="I45" s="615" t="s">
        <v>1888</v>
      </c>
      <c r="J45" s="616"/>
      <c r="K45" s="616"/>
      <c r="L45" s="616"/>
      <c r="M45" s="616"/>
      <c r="N45" s="617"/>
    </row>
    <row r="46" spans="2:14" ht="15">
      <c r="B46" s="731"/>
      <c r="C46" s="682"/>
      <c r="D46" s="683"/>
      <c r="E46" s="682"/>
      <c r="F46" s="682"/>
      <c r="G46" s="682"/>
      <c r="I46" s="637"/>
      <c r="J46" s="631"/>
      <c r="K46" s="631"/>
      <c r="L46" s="631"/>
      <c r="M46" s="631"/>
      <c r="N46" s="783"/>
    </row>
    <row r="47" spans="2:14" ht="15">
      <c r="B47" s="115" t="s">
        <v>1055</v>
      </c>
      <c r="C47" s="118">
        <v>1</v>
      </c>
      <c r="D47" s="118">
        <v>42</v>
      </c>
      <c r="E47" s="118">
        <v>0</v>
      </c>
      <c r="F47" s="118">
        <v>2</v>
      </c>
      <c r="G47" s="118" t="s">
        <v>1897</v>
      </c>
      <c r="I47" s="782" t="s">
        <v>1883</v>
      </c>
      <c r="J47" s="782"/>
      <c r="K47" s="782"/>
      <c r="L47" s="782"/>
      <c r="M47" s="782"/>
      <c r="N47" s="782"/>
    </row>
    <row r="48" spans="2:14" ht="15">
      <c r="B48" s="115" t="s">
        <v>1057</v>
      </c>
      <c r="C48" s="118">
        <v>10</v>
      </c>
      <c r="D48" s="118">
        <v>821</v>
      </c>
      <c r="E48" s="118">
        <v>50</v>
      </c>
      <c r="F48" s="118">
        <v>4</v>
      </c>
      <c r="G48" s="118" t="s">
        <v>1897</v>
      </c>
      <c r="I48" s="782" t="s">
        <v>1882</v>
      </c>
      <c r="J48" s="782"/>
      <c r="K48" s="782"/>
      <c r="L48" s="782"/>
      <c r="M48" s="782"/>
      <c r="N48" s="782"/>
    </row>
    <row r="49" spans="2:14" ht="15">
      <c r="B49" s="115" t="s">
        <v>1052</v>
      </c>
      <c r="C49" s="118">
        <v>21</v>
      </c>
      <c r="D49" s="118">
        <v>1489</v>
      </c>
      <c r="E49" s="118">
        <v>177</v>
      </c>
      <c r="F49" s="118">
        <v>91</v>
      </c>
      <c r="G49" s="118" t="s">
        <v>1897</v>
      </c>
      <c r="I49" s="782" t="s">
        <v>1898</v>
      </c>
      <c r="J49" s="782"/>
      <c r="K49" s="782"/>
      <c r="L49" s="782"/>
      <c r="M49" s="782"/>
      <c r="N49" s="782"/>
    </row>
    <row r="50" spans="2:14" ht="15">
      <c r="B50" s="115" t="s">
        <v>1060</v>
      </c>
      <c r="C50" s="118">
        <v>6</v>
      </c>
      <c r="D50" s="118">
        <v>368</v>
      </c>
      <c r="E50" s="118">
        <v>0</v>
      </c>
      <c r="F50" s="118">
        <v>0</v>
      </c>
      <c r="G50" s="118" t="s">
        <v>1897</v>
      </c>
      <c r="I50" s="782" t="s">
        <v>1894</v>
      </c>
      <c r="J50" s="782"/>
      <c r="K50" s="782"/>
      <c r="L50" s="782"/>
      <c r="M50" s="782"/>
      <c r="N50" s="782"/>
    </row>
    <row r="51" spans="2:14" ht="15">
      <c r="B51" s="115" t="s">
        <v>1062</v>
      </c>
      <c r="C51" s="118">
        <v>3</v>
      </c>
      <c r="D51" s="118">
        <v>75</v>
      </c>
      <c r="E51" s="118">
        <v>1</v>
      </c>
      <c r="F51" s="118">
        <v>0</v>
      </c>
      <c r="G51" s="118" t="s">
        <v>1897</v>
      </c>
      <c r="I51" s="782" t="s">
        <v>1891</v>
      </c>
      <c r="J51" s="782"/>
      <c r="K51" s="782"/>
      <c r="L51" s="782"/>
      <c r="M51" s="782"/>
      <c r="N51" s="782"/>
    </row>
    <row r="52" spans="2:14" ht="15">
      <c r="B52" s="115" t="s">
        <v>1064</v>
      </c>
      <c r="C52" s="118">
        <v>2</v>
      </c>
      <c r="D52" s="118">
        <v>192</v>
      </c>
      <c r="E52" s="118">
        <v>53</v>
      </c>
      <c r="F52" s="118">
        <v>18</v>
      </c>
      <c r="G52" s="118" t="s">
        <v>1897</v>
      </c>
      <c r="I52" s="782" t="s">
        <v>1889</v>
      </c>
      <c r="J52" s="782"/>
      <c r="K52" s="782"/>
      <c r="L52" s="782"/>
      <c r="M52" s="782"/>
      <c r="N52" s="782"/>
    </row>
    <row r="53" spans="2:14" ht="15">
      <c r="B53" s="115" t="s">
        <v>130</v>
      </c>
      <c r="C53" s="116">
        <f>SUM(C47:C52)</f>
        <v>43</v>
      </c>
      <c r="D53" s="116">
        <f>SUM(D47:D52)</f>
        <v>2987</v>
      </c>
      <c r="E53" s="116">
        <f>SUM(E47:E52)</f>
        <v>281</v>
      </c>
      <c r="F53" s="116">
        <f>SUM(F47:F52)</f>
        <v>115</v>
      </c>
      <c r="G53" s="118" t="s">
        <v>1897</v>
      </c>
      <c r="I53" s="782"/>
      <c r="J53" s="782"/>
      <c r="K53" s="782"/>
      <c r="L53" s="782"/>
      <c r="M53" s="782"/>
      <c r="N53" s="782"/>
    </row>
    <row r="54" spans="2:7" s="217" customFormat="1" ht="15">
      <c r="B54" s="214"/>
      <c r="C54" s="234"/>
      <c r="D54" s="234"/>
      <c r="E54" s="234"/>
      <c r="F54" s="234"/>
      <c r="G54" s="216"/>
    </row>
    <row r="55" ht="15.75" thickBot="1"/>
    <row r="56" spans="2:4" ht="15.75" thickBot="1">
      <c r="B56" s="673" t="s">
        <v>1826</v>
      </c>
      <c r="C56" s="674"/>
      <c r="D56" s="746"/>
    </row>
    <row r="57" ht="15.75" thickBot="1"/>
    <row r="58" spans="2:5" ht="15.75" thickBot="1">
      <c r="B58" s="653" t="s">
        <v>1827</v>
      </c>
      <c r="C58" s="718"/>
      <c r="D58" s="718"/>
      <c r="E58" s="654"/>
    </row>
    <row r="60" spans="2:14" ht="15" customHeight="1">
      <c r="B60" s="731"/>
      <c r="C60" s="591" t="s">
        <v>1817</v>
      </c>
      <c r="D60" s="682" t="s">
        <v>1880</v>
      </c>
      <c r="E60" s="591" t="s">
        <v>1881</v>
      </c>
      <c r="F60" s="591" t="s">
        <v>1875</v>
      </c>
      <c r="G60" s="591" t="s">
        <v>1820</v>
      </c>
      <c r="I60" s="615" t="s">
        <v>1888</v>
      </c>
      <c r="J60" s="616"/>
      <c r="K60" s="616"/>
      <c r="L60" s="616"/>
      <c r="M60" s="616"/>
      <c r="N60" s="617"/>
    </row>
    <row r="61" spans="2:14" ht="15">
      <c r="B61" s="731"/>
      <c r="C61" s="682"/>
      <c r="D61" s="683"/>
      <c r="E61" s="682"/>
      <c r="F61" s="682"/>
      <c r="G61" s="682"/>
      <c r="I61" s="637"/>
      <c r="J61" s="631"/>
      <c r="K61" s="631"/>
      <c r="L61" s="631"/>
      <c r="M61" s="631"/>
      <c r="N61" s="783"/>
    </row>
    <row r="62" spans="2:14" ht="15">
      <c r="B62" s="115" t="s">
        <v>1057</v>
      </c>
      <c r="C62" s="118">
        <v>2</v>
      </c>
      <c r="D62" s="118">
        <v>24</v>
      </c>
      <c r="E62" s="118">
        <v>0</v>
      </c>
      <c r="F62" s="118">
        <v>0</v>
      </c>
      <c r="G62" s="118" t="s">
        <v>1897</v>
      </c>
      <c r="I62" s="782" t="s">
        <v>1883</v>
      </c>
      <c r="J62" s="782"/>
      <c r="K62" s="782"/>
      <c r="L62" s="782"/>
      <c r="M62" s="782"/>
      <c r="N62" s="782"/>
    </row>
    <row r="63" spans="2:14" ht="15">
      <c r="B63" s="115" t="s">
        <v>1052</v>
      </c>
      <c r="C63" s="118">
        <v>3</v>
      </c>
      <c r="D63" s="118">
        <v>44</v>
      </c>
      <c r="E63" s="118">
        <v>16</v>
      </c>
      <c r="F63" s="118">
        <v>0</v>
      </c>
      <c r="G63" s="118" t="s">
        <v>1897</v>
      </c>
      <c r="I63" s="782" t="s">
        <v>1910</v>
      </c>
      <c r="J63" s="782"/>
      <c r="K63" s="782"/>
      <c r="L63" s="782"/>
      <c r="M63" s="782"/>
      <c r="N63" s="782"/>
    </row>
    <row r="64" spans="2:14" ht="15">
      <c r="B64" s="115" t="s">
        <v>1060</v>
      </c>
      <c r="C64" s="118">
        <v>1</v>
      </c>
      <c r="D64" s="118">
        <v>20</v>
      </c>
      <c r="E64" s="118">
        <v>0</v>
      </c>
      <c r="F64" s="118">
        <v>0</v>
      </c>
      <c r="G64" s="118" t="s">
        <v>1897</v>
      </c>
      <c r="I64" s="782" t="s">
        <v>1883</v>
      </c>
      <c r="J64" s="782"/>
      <c r="K64" s="782"/>
      <c r="L64" s="782"/>
      <c r="M64" s="782"/>
      <c r="N64" s="782"/>
    </row>
    <row r="65" spans="2:14" ht="15">
      <c r="B65" s="115" t="s">
        <v>130</v>
      </c>
      <c r="C65" s="116">
        <f>SUM(C62:C64)</f>
        <v>6</v>
      </c>
      <c r="D65" s="116">
        <f>SUM(D62:D64)</f>
        <v>88</v>
      </c>
      <c r="E65" s="116">
        <f>SUM(E62:E64)</f>
        <v>16</v>
      </c>
      <c r="F65" s="116">
        <f>SUM(F62:F64)</f>
        <v>0</v>
      </c>
      <c r="G65" s="118" t="s">
        <v>1897</v>
      </c>
      <c r="I65" s="782"/>
      <c r="J65" s="782"/>
      <c r="K65" s="782"/>
      <c r="L65" s="782"/>
      <c r="M65" s="782"/>
      <c r="N65" s="782"/>
    </row>
    <row r="67" ht="15.75" thickBot="1"/>
    <row r="68" spans="2:4" ht="15.75" thickBot="1">
      <c r="B68" s="744" t="s">
        <v>1828</v>
      </c>
      <c r="C68" s="745"/>
      <c r="D68" s="332"/>
    </row>
    <row r="70" spans="2:14" ht="15" customHeight="1">
      <c r="B70" s="731"/>
      <c r="C70" s="591" t="s">
        <v>1817</v>
      </c>
      <c r="D70" s="682" t="s">
        <v>1880</v>
      </c>
      <c r="E70" s="591" t="s">
        <v>1881</v>
      </c>
      <c r="F70" s="591" t="s">
        <v>1875</v>
      </c>
      <c r="G70" s="591" t="s">
        <v>1820</v>
      </c>
      <c r="I70" s="615" t="s">
        <v>1888</v>
      </c>
      <c r="J70" s="616"/>
      <c r="K70" s="616"/>
      <c r="L70" s="616"/>
      <c r="M70" s="616"/>
      <c r="N70" s="617"/>
    </row>
    <row r="71" spans="2:14" ht="15">
      <c r="B71" s="731"/>
      <c r="C71" s="682"/>
      <c r="D71" s="683"/>
      <c r="E71" s="682"/>
      <c r="F71" s="682"/>
      <c r="G71" s="682"/>
      <c r="I71" s="637"/>
      <c r="J71" s="631"/>
      <c r="K71" s="631"/>
      <c r="L71" s="631"/>
      <c r="M71" s="631"/>
      <c r="N71" s="783"/>
    </row>
    <row r="72" spans="2:14" ht="15">
      <c r="B72" s="115" t="s">
        <v>1052</v>
      </c>
      <c r="C72" s="118">
        <v>1</v>
      </c>
      <c r="D72" s="118">
        <v>100</v>
      </c>
      <c r="E72" s="118">
        <v>27</v>
      </c>
      <c r="F72" s="118">
        <v>0</v>
      </c>
      <c r="G72" s="118" t="s">
        <v>1897</v>
      </c>
      <c r="I72" s="782" t="s">
        <v>1911</v>
      </c>
      <c r="J72" s="782"/>
      <c r="K72" s="782"/>
      <c r="L72" s="782"/>
      <c r="M72" s="782"/>
      <c r="N72" s="782"/>
    </row>
    <row r="73" spans="2:14" ht="15">
      <c r="B73" s="115" t="s">
        <v>130</v>
      </c>
      <c r="C73" s="116">
        <f>SUM(C72)</f>
        <v>1</v>
      </c>
      <c r="D73" s="116">
        <f>SUM(D72)</f>
        <v>100</v>
      </c>
      <c r="E73" s="116">
        <f>SUM(E72)</f>
        <v>27</v>
      </c>
      <c r="F73" s="116">
        <v>0</v>
      </c>
      <c r="G73" s="116" t="s">
        <v>1897</v>
      </c>
      <c r="I73" s="782"/>
      <c r="J73" s="782"/>
      <c r="K73" s="782"/>
      <c r="L73" s="782"/>
      <c r="M73" s="782"/>
      <c r="N73" s="782"/>
    </row>
    <row r="75" ht="15.75" thickBot="1"/>
    <row r="76" spans="2:4" ht="15.75" thickBot="1">
      <c r="B76" s="744" t="s">
        <v>1829</v>
      </c>
      <c r="C76" s="747"/>
      <c r="D76" s="745"/>
    </row>
    <row r="78" spans="2:14" ht="15" customHeight="1">
      <c r="B78" s="731"/>
      <c r="C78" s="591" t="s">
        <v>1817</v>
      </c>
      <c r="D78" s="682" t="s">
        <v>1880</v>
      </c>
      <c r="E78" s="591" t="s">
        <v>1881</v>
      </c>
      <c r="F78" s="591" t="s">
        <v>1875</v>
      </c>
      <c r="G78" s="591" t="s">
        <v>1820</v>
      </c>
      <c r="I78" s="615" t="s">
        <v>1888</v>
      </c>
      <c r="J78" s="616"/>
      <c r="K78" s="616"/>
      <c r="L78" s="616"/>
      <c r="M78" s="616"/>
      <c r="N78" s="617"/>
    </row>
    <row r="79" spans="2:14" ht="15">
      <c r="B79" s="731"/>
      <c r="C79" s="682"/>
      <c r="D79" s="683"/>
      <c r="E79" s="682"/>
      <c r="F79" s="682"/>
      <c r="G79" s="682"/>
      <c r="I79" s="637"/>
      <c r="J79" s="631"/>
      <c r="K79" s="631"/>
      <c r="L79" s="631"/>
      <c r="M79" s="631"/>
      <c r="N79" s="783"/>
    </row>
    <row r="80" spans="2:14" ht="15">
      <c r="B80" s="115" t="s">
        <v>1057</v>
      </c>
      <c r="C80" s="118">
        <v>1</v>
      </c>
      <c r="D80" s="118">
        <v>45</v>
      </c>
      <c r="E80" s="118">
        <v>0</v>
      </c>
      <c r="F80" s="118">
        <v>0</v>
      </c>
      <c r="G80" s="118" t="s">
        <v>1897</v>
      </c>
      <c r="I80" s="782" t="s">
        <v>1883</v>
      </c>
      <c r="J80" s="782"/>
      <c r="K80" s="782"/>
      <c r="L80" s="782"/>
      <c r="M80" s="782"/>
      <c r="N80" s="782"/>
    </row>
    <row r="81" spans="2:14" ht="15">
      <c r="B81" s="115" t="s">
        <v>1052</v>
      </c>
      <c r="C81" s="116">
        <v>5</v>
      </c>
      <c r="D81" s="117">
        <v>280</v>
      </c>
      <c r="E81" s="117">
        <v>0</v>
      </c>
      <c r="F81" s="117">
        <v>0</v>
      </c>
      <c r="G81" s="116" t="s">
        <v>1897</v>
      </c>
      <c r="I81" s="782" t="s">
        <v>1912</v>
      </c>
      <c r="J81" s="782"/>
      <c r="K81" s="782"/>
      <c r="L81" s="782"/>
      <c r="M81" s="782"/>
      <c r="N81" s="782"/>
    </row>
    <row r="82" spans="2:7" ht="15">
      <c r="B82" s="115" t="s">
        <v>130</v>
      </c>
      <c r="C82" s="116">
        <f>SUM(C80:C81)</f>
        <v>6</v>
      </c>
      <c r="D82" s="116">
        <f>SUM(D80:D81)</f>
        <v>325</v>
      </c>
      <c r="E82" s="116">
        <f>SUM(E80:E81)</f>
        <v>0</v>
      </c>
      <c r="F82" s="116">
        <f>SUM(F80:F81)</f>
        <v>0</v>
      </c>
      <c r="G82" s="116" t="s">
        <v>1897</v>
      </c>
    </row>
    <row r="84" ht="15.75" thickBot="1"/>
    <row r="85" spans="2:4" ht="15.75" thickBot="1">
      <c r="B85" s="744" t="s">
        <v>1899</v>
      </c>
      <c r="C85" s="747"/>
      <c r="D85" s="745"/>
    </row>
    <row r="87" spans="2:14" ht="15" customHeight="1">
      <c r="B87" s="731"/>
      <c r="C87" s="591" t="s">
        <v>1817</v>
      </c>
      <c r="D87" s="682" t="s">
        <v>1880</v>
      </c>
      <c r="E87" s="591" t="s">
        <v>1881</v>
      </c>
      <c r="F87" s="591" t="s">
        <v>1875</v>
      </c>
      <c r="G87" s="591" t="s">
        <v>1820</v>
      </c>
      <c r="I87" s="615" t="s">
        <v>1888</v>
      </c>
      <c r="J87" s="616"/>
      <c r="K87" s="616"/>
      <c r="L87" s="616"/>
      <c r="M87" s="616"/>
      <c r="N87" s="617"/>
    </row>
    <row r="88" spans="2:14" ht="15">
      <c r="B88" s="731"/>
      <c r="C88" s="682"/>
      <c r="D88" s="683"/>
      <c r="E88" s="682"/>
      <c r="F88" s="682"/>
      <c r="G88" s="682"/>
      <c r="I88" s="637"/>
      <c r="J88" s="631"/>
      <c r="K88" s="631"/>
      <c r="L88" s="631"/>
      <c r="M88" s="631"/>
      <c r="N88" s="783"/>
    </row>
    <row r="89" spans="2:14" ht="15">
      <c r="B89" s="115" t="s">
        <v>1060</v>
      </c>
      <c r="C89" s="118">
        <v>1</v>
      </c>
      <c r="D89" s="118">
        <v>0</v>
      </c>
      <c r="E89" s="118">
        <v>500</v>
      </c>
      <c r="F89" s="118">
        <v>0</v>
      </c>
      <c r="G89" s="118" t="s">
        <v>1897</v>
      </c>
      <c r="I89" s="782" t="s">
        <v>1913</v>
      </c>
      <c r="J89" s="782"/>
      <c r="K89" s="782"/>
      <c r="L89" s="782"/>
      <c r="M89" s="782"/>
      <c r="N89" s="782"/>
    </row>
    <row r="90" spans="2:7" ht="15">
      <c r="B90" s="115" t="s">
        <v>130</v>
      </c>
      <c r="C90" s="116">
        <f>SUM(C89:C89)</f>
        <v>1</v>
      </c>
      <c r="D90" s="116">
        <f>SUM(D89:D89)</f>
        <v>0</v>
      </c>
      <c r="E90" s="116">
        <f>SUM(E89:E89)</f>
        <v>500</v>
      </c>
      <c r="F90" s="116">
        <f>SUM(F89:F89)</f>
        <v>0</v>
      </c>
      <c r="G90" s="116" t="s">
        <v>1897</v>
      </c>
    </row>
    <row r="92" ht="15.75" thickBot="1"/>
    <row r="93" spans="2:6" ht="15.75" thickBot="1">
      <c r="B93" s="744" t="s">
        <v>1900</v>
      </c>
      <c r="C93" s="747"/>
      <c r="D93" s="747"/>
      <c r="E93" s="747"/>
      <c r="F93" s="745"/>
    </row>
    <row r="95" spans="2:14" ht="15" customHeight="1">
      <c r="B95" s="731"/>
      <c r="C95" s="591" t="s">
        <v>1817</v>
      </c>
      <c r="D95" s="682" t="s">
        <v>1880</v>
      </c>
      <c r="E95" s="591" t="s">
        <v>1881</v>
      </c>
      <c r="F95" s="591" t="s">
        <v>1875</v>
      </c>
      <c r="G95" s="591" t="s">
        <v>1820</v>
      </c>
      <c r="I95" s="615" t="s">
        <v>1888</v>
      </c>
      <c r="J95" s="616"/>
      <c r="K95" s="616"/>
      <c r="L95" s="616"/>
      <c r="M95" s="616"/>
      <c r="N95" s="617"/>
    </row>
    <row r="96" spans="2:14" ht="15">
      <c r="B96" s="731"/>
      <c r="C96" s="682"/>
      <c r="D96" s="683"/>
      <c r="E96" s="682"/>
      <c r="F96" s="682"/>
      <c r="G96" s="682"/>
      <c r="I96" s="637"/>
      <c r="J96" s="631"/>
      <c r="K96" s="631"/>
      <c r="L96" s="631"/>
      <c r="M96" s="631"/>
      <c r="N96" s="783"/>
    </row>
    <row r="97" spans="2:14" ht="15">
      <c r="B97" s="115" t="s">
        <v>1052</v>
      </c>
      <c r="C97" s="116">
        <v>1</v>
      </c>
      <c r="D97" s="117">
        <v>45</v>
      </c>
      <c r="E97" s="117">
        <v>0</v>
      </c>
      <c r="F97" s="117">
        <v>0</v>
      </c>
      <c r="G97" s="116" t="s">
        <v>1897</v>
      </c>
      <c r="I97" s="782" t="s">
        <v>1913</v>
      </c>
      <c r="J97" s="782"/>
      <c r="K97" s="782"/>
      <c r="L97" s="782"/>
      <c r="M97" s="782"/>
      <c r="N97" s="782"/>
    </row>
    <row r="98" spans="2:7" ht="15">
      <c r="B98" s="115" t="s">
        <v>130</v>
      </c>
      <c r="C98" s="116">
        <f>SUM(C97:C97)</f>
        <v>1</v>
      </c>
      <c r="D98" s="116">
        <f>SUM(D97:D97)</f>
        <v>45</v>
      </c>
      <c r="E98" s="116">
        <f>SUM(E97:E97)</f>
        <v>0</v>
      </c>
      <c r="F98" s="116">
        <f>SUM(F97:F97)</f>
        <v>0</v>
      </c>
      <c r="G98" s="116" t="s">
        <v>1897</v>
      </c>
    </row>
    <row r="100" ht="15.75" thickBot="1"/>
    <row r="101" spans="2:3" ht="15.75" thickBot="1">
      <c r="B101" s="748" t="s">
        <v>1832</v>
      </c>
      <c r="C101" s="749"/>
    </row>
    <row r="103" ht="15.75" thickBot="1"/>
    <row r="104" spans="2:3" ht="15.75" thickBot="1">
      <c r="B104" s="744" t="s">
        <v>1833</v>
      </c>
      <c r="C104" s="745"/>
    </row>
    <row r="106" spans="2:14" ht="15">
      <c r="B106" s="731"/>
      <c r="C106" s="591" t="s">
        <v>1817</v>
      </c>
      <c r="D106" s="682" t="s">
        <v>1880</v>
      </c>
      <c r="E106" s="591" t="s">
        <v>1881</v>
      </c>
      <c r="F106" s="591" t="s">
        <v>1875</v>
      </c>
      <c r="G106" s="591" t="s">
        <v>1820</v>
      </c>
      <c r="I106" s="615" t="s">
        <v>1888</v>
      </c>
      <c r="J106" s="616"/>
      <c r="K106" s="616"/>
      <c r="L106" s="616"/>
      <c r="M106" s="616"/>
      <c r="N106" s="617"/>
    </row>
    <row r="107" spans="2:14" ht="15">
      <c r="B107" s="731"/>
      <c r="C107" s="682"/>
      <c r="D107" s="683"/>
      <c r="E107" s="682"/>
      <c r="F107" s="682"/>
      <c r="G107" s="682"/>
      <c r="I107" s="637"/>
      <c r="J107" s="631"/>
      <c r="K107" s="631"/>
      <c r="L107" s="631"/>
      <c r="M107" s="631"/>
      <c r="N107" s="783"/>
    </row>
    <row r="108" spans="2:14" ht="15">
      <c r="B108" s="115" t="s">
        <v>1055</v>
      </c>
      <c r="C108" s="118">
        <v>1</v>
      </c>
      <c r="D108" s="118">
        <v>10</v>
      </c>
      <c r="E108" s="118">
        <v>0</v>
      </c>
      <c r="F108" s="118">
        <v>0</v>
      </c>
      <c r="G108" s="118" t="s">
        <v>1897</v>
      </c>
      <c r="I108" s="782" t="s">
        <v>1883</v>
      </c>
      <c r="J108" s="782"/>
      <c r="K108" s="782"/>
      <c r="L108" s="782"/>
      <c r="M108" s="782"/>
      <c r="N108" s="782"/>
    </row>
    <row r="109" spans="2:14" ht="15">
      <c r="B109" s="115" t="s">
        <v>1057</v>
      </c>
      <c r="C109" s="118">
        <v>5</v>
      </c>
      <c r="D109" s="118">
        <v>35</v>
      </c>
      <c r="E109" s="118">
        <v>68</v>
      </c>
      <c r="F109" s="118">
        <v>0</v>
      </c>
      <c r="G109" s="118" t="s">
        <v>1897</v>
      </c>
      <c r="I109" s="782" t="s">
        <v>1915</v>
      </c>
      <c r="J109" s="782"/>
      <c r="K109" s="782"/>
      <c r="L109" s="782"/>
      <c r="M109" s="782"/>
      <c r="N109" s="782"/>
    </row>
    <row r="110" spans="2:14" ht="15">
      <c r="B110" s="115" t="s">
        <v>1052</v>
      </c>
      <c r="C110" s="118">
        <v>3</v>
      </c>
      <c r="D110" s="118">
        <v>70</v>
      </c>
      <c r="E110" s="118">
        <v>48</v>
      </c>
      <c r="F110" s="118">
        <v>0</v>
      </c>
      <c r="G110" s="118" t="s">
        <v>1897</v>
      </c>
      <c r="I110" s="782" t="s">
        <v>1932</v>
      </c>
      <c r="J110" s="782"/>
      <c r="K110" s="782"/>
      <c r="L110" s="782"/>
      <c r="M110" s="782"/>
      <c r="N110" s="782"/>
    </row>
    <row r="111" spans="2:14" ht="15">
      <c r="B111" s="115" t="s">
        <v>1060</v>
      </c>
      <c r="C111" s="118">
        <v>4</v>
      </c>
      <c r="D111" s="118">
        <v>20</v>
      </c>
      <c r="E111" s="118">
        <v>56</v>
      </c>
      <c r="F111" s="118">
        <v>0</v>
      </c>
      <c r="G111" s="118" t="s">
        <v>1897</v>
      </c>
      <c r="I111" s="782" t="s">
        <v>1928</v>
      </c>
      <c r="J111" s="782"/>
      <c r="K111" s="782"/>
      <c r="L111" s="782"/>
      <c r="M111" s="782"/>
      <c r="N111" s="782"/>
    </row>
    <row r="112" spans="2:14" ht="15">
      <c r="B112" s="115" t="s">
        <v>1062</v>
      </c>
      <c r="C112" s="118">
        <v>0</v>
      </c>
      <c r="D112" s="118" t="s">
        <v>1901</v>
      </c>
      <c r="E112" s="118" t="s">
        <v>1901</v>
      </c>
      <c r="F112" s="118" t="s">
        <v>1901</v>
      </c>
      <c r="G112" s="118" t="s">
        <v>1897</v>
      </c>
      <c r="I112" s="782"/>
      <c r="J112" s="782"/>
      <c r="K112" s="782"/>
      <c r="L112" s="782"/>
      <c r="M112" s="782"/>
      <c r="N112" s="782"/>
    </row>
    <row r="113" spans="2:14" ht="15">
      <c r="B113" s="115" t="s">
        <v>1064</v>
      </c>
      <c r="C113" s="118">
        <v>1</v>
      </c>
      <c r="D113" s="118" t="s">
        <v>1901</v>
      </c>
      <c r="E113" s="118" t="s">
        <v>1901</v>
      </c>
      <c r="F113" s="118" t="s">
        <v>1901</v>
      </c>
      <c r="G113" s="118" t="s">
        <v>1897</v>
      </c>
      <c r="I113" s="782"/>
      <c r="J113" s="782"/>
      <c r="K113" s="782"/>
      <c r="L113" s="782"/>
      <c r="M113" s="782"/>
      <c r="N113" s="782"/>
    </row>
    <row r="114" spans="2:14" ht="15">
      <c r="B114" s="115" t="s">
        <v>130</v>
      </c>
      <c r="C114" s="116">
        <f>SUM(C108:C113)</f>
        <v>14</v>
      </c>
      <c r="D114" s="116">
        <f>SUM(D108:D113)</f>
        <v>135</v>
      </c>
      <c r="E114" s="116">
        <f>SUM(E108:E113)</f>
        <v>172</v>
      </c>
      <c r="F114" s="116">
        <f>SUM(F108:F113)</f>
        <v>0</v>
      </c>
      <c r="G114" s="118" t="s">
        <v>1897</v>
      </c>
      <c r="I114" s="782"/>
      <c r="J114" s="782"/>
      <c r="K114" s="782"/>
      <c r="L114" s="782"/>
      <c r="M114" s="782"/>
      <c r="N114" s="782"/>
    </row>
    <row r="115" spans="2:14" s="217" customFormat="1" ht="15.75" thickBot="1">
      <c r="B115" s="214"/>
      <c r="C115" s="234"/>
      <c r="D115" s="234"/>
      <c r="E115" s="234"/>
      <c r="F115" s="234"/>
      <c r="G115" s="216"/>
      <c r="I115" s="349"/>
      <c r="J115" s="349"/>
      <c r="K115" s="349"/>
      <c r="L115" s="349"/>
      <c r="M115" s="349"/>
      <c r="N115" s="349"/>
    </row>
    <row r="116" spans="2:3" ht="15.75" thickBot="1">
      <c r="B116" s="744" t="s">
        <v>1834</v>
      </c>
      <c r="C116" s="745"/>
    </row>
    <row r="118" spans="2:14" ht="15">
      <c r="B118" s="731"/>
      <c r="C118" s="591" t="s">
        <v>1817</v>
      </c>
      <c r="D118" s="682" t="s">
        <v>1880</v>
      </c>
      <c r="E118" s="591" t="s">
        <v>1881</v>
      </c>
      <c r="F118" s="591" t="s">
        <v>1875</v>
      </c>
      <c r="G118" s="591" t="s">
        <v>1820</v>
      </c>
      <c r="I118" s="615" t="s">
        <v>1888</v>
      </c>
      <c r="J118" s="616"/>
      <c r="K118" s="616"/>
      <c r="L118" s="616"/>
      <c r="M118" s="616"/>
      <c r="N118" s="617"/>
    </row>
    <row r="119" spans="2:14" ht="15">
      <c r="B119" s="731"/>
      <c r="C119" s="682"/>
      <c r="D119" s="683"/>
      <c r="E119" s="682"/>
      <c r="F119" s="682"/>
      <c r="G119" s="682"/>
      <c r="I119" s="637"/>
      <c r="J119" s="631"/>
      <c r="K119" s="631"/>
      <c r="L119" s="631"/>
      <c r="M119" s="631"/>
      <c r="N119" s="783"/>
    </row>
    <row r="120" spans="2:14" ht="15">
      <c r="B120" s="115" t="s">
        <v>1055</v>
      </c>
      <c r="C120" s="118">
        <v>3</v>
      </c>
      <c r="D120" s="118">
        <v>24</v>
      </c>
      <c r="E120" s="118">
        <v>46</v>
      </c>
      <c r="F120" s="118">
        <v>0</v>
      </c>
      <c r="G120" s="118" t="s">
        <v>1897</v>
      </c>
      <c r="I120" s="782" t="s">
        <v>1883</v>
      </c>
      <c r="J120" s="782"/>
      <c r="K120" s="782"/>
      <c r="L120" s="782"/>
      <c r="M120" s="782"/>
      <c r="N120" s="782"/>
    </row>
    <row r="121" spans="2:14" ht="15">
      <c r="B121" s="115" t="s">
        <v>1057</v>
      </c>
      <c r="C121" s="118">
        <v>15</v>
      </c>
      <c r="D121" s="118">
        <v>268</v>
      </c>
      <c r="E121" s="118">
        <v>78</v>
      </c>
      <c r="F121" s="118">
        <v>18</v>
      </c>
      <c r="G121" s="118" t="s">
        <v>1897</v>
      </c>
      <c r="I121" s="782" t="s">
        <v>1914</v>
      </c>
      <c r="J121" s="782"/>
      <c r="K121" s="782"/>
      <c r="L121" s="782"/>
      <c r="M121" s="782"/>
      <c r="N121" s="782"/>
    </row>
    <row r="122" spans="2:14" ht="15">
      <c r="B122" s="115" t="s">
        <v>1052</v>
      </c>
      <c r="C122" s="118">
        <v>24</v>
      </c>
      <c r="D122" s="118">
        <v>331</v>
      </c>
      <c r="E122" s="118">
        <v>50</v>
      </c>
      <c r="F122" s="118">
        <v>35</v>
      </c>
      <c r="G122" s="118" t="s">
        <v>1897</v>
      </c>
      <c r="I122" s="782" t="s">
        <v>1931</v>
      </c>
      <c r="J122" s="782"/>
      <c r="K122" s="782"/>
      <c r="L122" s="782"/>
      <c r="M122" s="782"/>
      <c r="N122" s="782"/>
    </row>
    <row r="123" spans="2:14" ht="15">
      <c r="B123" s="115" t="s">
        <v>1060</v>
      </c>
      <c r="C123" s="118">
        <v>8</v>
      </c>
      <c r="D123" s="118">
        <v>167</v>
      </c>
      <c r="E123" s="118">
        <v>27</v>
      </c>
      <c r="F123" s="118">
        <v>6</v>
      </c>
      <c r="G123" s="118" t="s">
        <v>1897</v>
      </c>
      <c r="I123" s="782" t="s">
        <v>1927</v>
      </c>
      <c r="J123" s="782"/>
      <c r="K123" s="782"/>
      <c r="L123" s="782"/>
      <c r="M123" s="782"/>
      <c r="N123" s="782"/>
    </row>
    <row r="124" spans="2:14" ht="15">
      <c r="B124" s="115" t="s">
        <v>1062</v>
      </c>
      <c r="C124" s="118">
        <v>2</v>
      </c>
      <c r="D124" s="118">
        <v>18</v>
      </c>
      <c r="E124" s="118">
        <v>0</v>
      </c>
      <c r="F124" s="118">
        <v>0</v>
      </c>
      <c r="G124" s="118" t="s">
        <v>1897</v>
      </c>
      <c r="I124" s="782" t="s">
        <v>1883</v>
      </c>
      <c r="J124" s="782"/>
      <c r="K124" s="782"/>
      <c r="L124" s="782"/>
      <c r="M124" s="782"/>
      <c r="N124" s="782"/>
    </row>
    <row r="125" spans="2:14" ht="15">
      <c r="B125" s="115" t="s">
        <v>1064</v>
      </c>
      <c r="C125" s="118">
        <v>2</v>
      </c>
      <c r="D125" s="118">
        <v>20</v>
      </c>
      <c r="E125" s="118">
        <v>5</v>
      </c>
      <c r="F125" s="118">
        <v>0</v>
      </c>
      <c r="G125" s="118" t="s">
        <v>1897</v>
      </c>
      <c r="I125" s="782" t="s">
        <v>1883</v>
      </c>
      <c r="J125" s="782"/>
      <c r="K125" s="782"/>
      <c r="L125" s="782"/>
      <c r="M125" s="782"/>
      <c r="N125" s="782"/>
    </row>
    <row r="126" spans="2:14" ht="15">
      <c r="B126" s="115" t="s">
        <v>130</v>
      </c>
      <c r="C126" s="116">
        <f>SUM(C120:C125)</f>
        <v>54</v>
      </c>
      <c r="D126" s="116">
        <f>SUM(D120:D125)</f>
        <v>828</v>
      </c>
      <c r="E126" s="116">
        <f>SUM(E120:E125)</f>
        <v>206</v>
      </c>
      <c r="F126" s="116">
        <f>SUM(F120:F125)</f>
        <v>59</v>
      </c>
      <c r="G126" s="118" t="s">
        <v>1897</v>
      </c>
      <c r="I126" s="782"/>
      <c r="J126" s="782"/>
      <c r="K126" s="782"/>
      <c r="L126" s="782"/>
      <c r="M126" s="782"/>
      <c r="N126" s="782"/>
    </row>
    <row r="128" ht="15.75" thickBot="1"/>
    <row r="129" spans="2:3" ht="15.75" thickBot="1">
      <c r="B129" s="744" t="s">
        <v>1835</v>
      </c>
      <c r="C129" s="745"/>
    </row>
    <row r="131" spans="2:14" ht="15">
      <c r="B131" s="731"/>
      <c r="C131" s="591" t="s">
        <v>1817</v>
      </c>
      <c r="D131" s="682" t="s">
        <v>1880</v>
      </c>
      <c r="E131" s="591" t="s">
        <v>1881</v>
      </c>
      <c r="F131" s="591" t="s">
        <v>1875</v>
      </c>
      <c r="G131" s="591" t="s">
        <v>1820</v>
      </c>
      <c r="I131" s="615" t="s">
        <v>1888</v>
      </c>
      <c r="J131" s="616"/>
      <c r="K131" s="616"/>
      <c r="L131" s="616"/>
      <c r="M131" s="616"/>
      <c r="N131" s="617"/>
    </row>
    <row r="132" spans="2:14" ht="15">
      <c r="B132" s="731"/>
      <c r="C132" s="682"/>
      <c r="D132" s="683"/>
      <c r="E132" s="682"/>
      <c r="F132" s="682"/>
      <c r="G132" s="682"/>
      <c r="I132" s="637"/>
      <c r="J132" s="631"/>
      <c r="K132" s="631"/>
      <c r="L132" s="631"/>
      <c r="M132" s="631"/>
      <c r="N132" s="783"/>
    </row>
    <row r="133" spans="2:14" ht="15">
      <c r="B133" s="115" t="s">
        <v>1055</v>
      </c>
      <c r="C133" s="118">
        <v>2</v>
      </c>
      <c r="D133" s="118">
        <v>57</v>
      </c>
      <c r="E133" s="118">
        <v>4</v>
      </c>
      <c r="F133" s="118">
        <v>80</v>
      </c>
      <c r="G133" s="118" t="s">
        <v>1897</v>
      </c>
      <c r="I133" s="782" t="s">
        <v>1923</v>
      </c>
      <c r="J133" s="782"/>
      <c r="K133" s="782"/>
      <c r="L133" s="782"/>
      <c r="M133" s="782"/>
      <c r="N133" s="782"/>
    </row>
    <row r="134" spans="2:14" ht="15">
      <c r="B134" s="115" t="s">
        <v>1057</v>
      </c>
      <c r="C134" s="118">
        <v>9</v>
      </c>
      <c r="D134" s="118">
        <v>352</v>
      </c>
      <c r="E134" s="118">
        <v>96</v>
      </c>
      <c r="F134" s="118">
        <v>242</v>
      </c>
      <c r="G134" s="118" t="s">
        <v>1897</v>
      </c>
      <c r="I134" s="782" t="s">
        <v>1916</v>
      </c>
      <c r="J134" s="782"/>
      <c r="K134" s="782"/>
      <c r="L134" s="782"/>
      <c r="M134" s="782"/>
      <c r="N134" s="782"/>
    </row>
    <row r="135" spans="2:14" ht="15">
      <c r="B135" s="115" t="s">
        <v>1052</v>
      </c>
      <c r="C135" s="118">
        <v>25</v>
      </c>
      <c r="D135" s="118">
        <v>777</v>
      </c>
      <c r="E135" s="118">
        <v>13</v>
      </c>
      <c r="F135" s="118">
        <v>1390</v>
      </c>
      <c r="G135" s="118" t="s">
        <v>1897</v>
      </c>
      <c r="I135" s="782" t="s">
        <v>1933</v>
      </c>
      <c r="J135" s="782"/>
      <c r="K135" s="782"/>
      <c r="L135" s="782"/>
      <c r="M135" s="782"/>
      <c r="N135" s="782"/>
    </row>
    <row r="136" spans="2:14" ht="15">
      <c r="B136" s="115" t="s">
        <v>1060</v>
      </c>
      <c r="C136" s="118">
        <v>3</v>
      </c>
      <c r="D136" s="118">
        <v>148</v>
      </c>
      <c r="E136" s="118">
        <v>5</v>
      </c>
      <c r="F136" s="118">
        <v>45</v>
      </c>
      <c r="G136" s="118" t="s">
        <v>1897</v>
      </c>
      <c r="I136" s="782" t="s">
        <v>1929</v>
      </c>
      <c r="J136" s="782"/>
      <c r="K136" s="782"/>
      <c r="L136" s="782"/>
      <c r="M136" s="782"/>
      <c r="N136" s="782"/>
    </row>
    <row r="137" spans="2:14" ht="15">
      <c r="B137" s="115" t="s">
        <v>1062</v>
      </c>
      <c r="C137" s="118">
        <v>6</v>
      </c>
      <c r="D137" s="118">
        <v>87</v>
      </c>
      <c r="E137" s="118">
        <v>7</v>
      </c>
      <c r="F137" s="118">
        <v>91</v>
      </c>
      <c r="G137" s="118" t="s">
        <v>1897</v>
      </c>
      <c r="I137" s="782" t="s">
        <v>1883</v>
      </c>
      <c r="J137" s="782"/>
      <c r="K137" s="782"/>
      <c r="L137" s="782"/>
      <c r="M137" s="782"/>
      <c r="N137" s="782"/>
    </row>
    <row r="138" spans="2:14" ht="15">
      <c r="B138" s="115" t="s">
        <v>1064</v>
      </c>
      <c r="C138" s="118">
        <v>9</v>
      </c>
      <c r="D138" s="118">
        <v>315</v>
      </c>
      <c r="E138" s="118">
        <v>109</v>
      </c>
      <c r="F138" s="118">
        <v>406</v>
      </c>
      <c r="G138" s="118" t="s">
        <v>1897</v>
      </c>
      <c r="I138" s="782" t="s">
        <v>1925</v>
      </c>
      <c r="J138" s="782"/>
      <c r="K138" s="782"/>
      <c r="L138" s="782"/>
      <c r="M138" s="782"/>
      <c r="N138" s="782"/>
    </row>
    <row r="139" spans="2:14" ht="15">
      <c r="B139" s="115" t="s">
        <v>130</v>
      </c>
      <c r="C139" s="116">
        <f>SUM(C133:C138)</f>
        <v>54</v>
      </c>
      <c r="D139" s="116">
        <f>SUM(D133:D138)</f>
        <v>1736</v>
      </c>
      <c r="E139" s="116">
        <f>SUM(E133:E138)</f>
        <v>234</v>
      </c>
      <c r="F139" s="116">
        <f>SUM(F133:F138)</f>
        <v>2254</v>
      </c>
      <c r="G139" s="118" t="s">
        <v>1897</v>
      </c>
      <c r="I139" s="782"/>
      <c r="J139" s="782"/>
      <c r="K139" s="782"/>
      <c r="L139" s="782"/>
      <c r="M139" s="782"/>
      <c r="N139" s="782"/>
    </row>
    <row r="141" ht="15.75" thickBot="1"/>
    <row r="142" spans="2:3" ht="15.75" thickBot="1">
      <c r="B142" s="744" t="s">
        <v>1836</v>
      </c>
      <c r="C142" s="745"/>
    </row>
    <row r="144" spans="2:14" ht="15">
      <c r="B144" s="731"/>
      <c r="C144" s="591" t="s">
        <v>1817</v>
      </c>
      <c r="D144" s="682" t="s">
        <v>1880</v>
      </c>
      <c r="E144" s="591" t="s">
        <v>1881</v>
      </c>
      <c r="F144" s="591" t="s">
        <v>1875</v>
      </c>
      <c r="G144" s="591" t="s">
        <v>1820</v>
      </c>
      <c r="I144" s="615" t="s">
        <v>1888</v>
      </c>
      <c r="J144" s="616"/>
      <c r="K144" s="616"/>
      <c r="L144" s="616"/>
      <c r="M144" s="616"/>
      <c r="N144" s="617"/>
    </row>
    <row r="145" spans="2:14" ht="15">
      <c r="B145" s="731"/>
      <c r="C145" s="682"/>
      <c r="D145" s="683"/>
      <c r="E145" s="682"/>
      <c r="F145" s="682"/>
      <c r="G145" s="682"/>
      <c r="I145" s="637"/>
      <c r="J145" s="631"/>
      <c r="K145" s="631"/>
      <c r="L145" s="631"/>
      <c r="M145" s="631"/>
      <c r="N145" s="783"/>
    </row>
    <row r="146" spans="2:14" ht="15">
      <c r="B146" s="115" t="s">
        <v>1055</v>
      </c>
      <c r="C146" s="118">
        <v>4</v>
      </c>
      <c r="D146" s="118">
        <v>66</v>
      </c>
      <c r="E146" s="118">
        <v>41</v>
      </c>
      <c r="F146" s="118">
        <v>0</v>
      </c>
      <c r="G146" s="118" t="s">
        <v>1897</v>
      </c>
      <c r="I146" s="782" t="s">
        <v>1883</v>
      </c>
      <c r="J146" s="782"/>
      <c r="K146" s="782"/>
      <c r="L146" s="782"/>
      <c r="M146" s="782"/>
      <c r="N146" s="782"/>
    </row>
    <row r="147" spans="2:14" ht="15">
      <c r="B147" s="115" t="s">
        <v>1057</v>
      </c>
      <c r="C147" s="118">
        <v>19</v>
      </c>
      <c r="D147" s="118">
        <v>448</v>
      </c>
      <c r="E147" s="118">
        <v>128</v>
      </c>
      <c r="F147" s="118">
        <v>56</v>
      </c>
      <c r="G147" s="118" t="s">
        <v>1897</v>
      </c>
      <c r="I147" s="782" t="s">
        <v>1917</v>
      </c>
      <c r="J147" s="782"/>
      <c r="K147" s="782"/>
      <c r="L147" s="782"/>
      <c r="M147" s="782"/>
      <c r="N147" s="782"/>
    </row>
    <row r="148" spans="2:14" ht="15">
      <c r="B148" s="115" t="s">
        <v>1052</v>
      </c>
      <c r="C148" s="118">
        <v>27</v>
      </c>
      <c r="D148" s="118">
        <v>604</v>
      </c>
      <c r="E148" s="118">
        <v>65</v>
      </c>
      <c r="F148" s="118">
        <v>56</v>
      </c>
      <c r="G148" s="118" t="s">
        <v>1897</v>
      </c>
      <c r="I148" s="782" t="s">
        <v>1934</v>
      </c>
      <c r="J148" s="782"/>
      <c r="K148" s="782"/>
      <c r="L148" s="782"/>
      <c r="M148" s="782"/>
      <c r="N148" s="782"/>
    </row>
    <row r="149" spans="2:14" ht="15">
      <c r="B149" s="115" t="s">
        <v>1060</v>
      </c>
      <c r="C149" s="118">
        <v>6</v>
      </c>
      <c r="D149" s="118">
        <v>125</v>
      </c>
      <c r="E149" s="118">
        <v>40</v>
      </c>
      <c r="F149" s="118">
        <v>4</v>
      </c>
      <c r="G149" s="118" t="s">
        <v>1897</v>
      </c>
      <c r="I149" s="782" t="s">
        <v>1930</v>
      </c>
      <c r="J149" s="782"/>
      <c r="K149" s="782"/>
      <c r="L149" s="782"/>
      <c r="M149" s="782"/>
      <c r="N149" s="782"/>
    </row>
    <row r="150" spans="2:14" ht="15">
      <c r="B150" s="115" t="s">
        <v>1062</v>
      </c>
      <c r="C150" s="118">
        <v>8</v>
      </c>
      <c r="D150" s="118">
        <v>151</v>
      </c>
      <c r="E150" s="118">
        <v>6</v>
      </c>
      <c r="F150" s="118">
        <v>12</v>
      </c>
      <c r="G150" s="118" t="s">
        <v>1897</v>
      </c>
      <c r="I150" s="782" t="s">
        <v>1924</v>
      </c>
      <c r="J150" s="782"/>
      <c r="K150" s="782"/>
      <c r="L150" s="782"/>
      <c r="M150" s="782"/>
      <c r="N150" s="782"/>
    </row>
    <row r="151" spans="2:14" ht="15">
      <c r="B151" s="115" t="s">
        <v>1064</v>
      </c>
      <c r="C151" s="118">
        <v>12</v>
      </c>
      <c r="D151" s="118">
        <v>441</v>
      </c>
      <c r="E151" s="118">
        <v>54</v>
      </c>
      <c r="F151" s="118">
        <v>9</v>
      </c>
      <c r="G151" s="118" t="s">
        <v>1897</v>
      </c>
      <c r="I151" s="782" t="s">
        <v>1926</v>
      </c>
      <c r="J151" s="782"/>
      <c r="K151" s="782"/>
      <c r="L151" s="782"/>
      <c r="M151" s="782"/>
      <c r="N151" s="782"/>
    </row>
    <row r="152" spans="2:14" ht="15">
      <c r="B152" s="115" t="s">
        <v>130</v>
      </c>
      <c r="C152" s="116">
        <f>SUM(C146:C151)</f>
        <v>76</v>
      </c>
      <c r="D152" s="116">
        <f>SUM(D146:D151)</f>
        <v>1835</v>
      </c>
      <c r="E152" s="116">
        <f>SUM(E146:E151)</f>
        <v>334</v>
      </c>
      <c r="F152" s="116">
        <f>SUM(F146:F151)</f>
        <v>137</v>
      </c>
      <c r="G152" s="118" t="s">
        <v>1897</v>
      </c>
      <c r="I152" s="782"/>
      <c r="J152" s="782"/>
      <c r="K152" s="782"/>
      <c r="L152" s="782"/>
      <c r="M152" s="782"/>
      <c r="N152" s="782"/>
    </row>
    <row r="154" ht="15.75" thickBot="1"/>
    <row r="155" spans="2:4" ht="15.75" thickBot="1">
      <c r="B155" s="744" t="s">
        <v>1951</v>
      </c>
      <c r="C155" s="747"/>
      <c r="D155" s="745"/>
    </row>
    <row r="157" spans="2:12" ht="15" customHeight="1">
      <c r="B157" s="731"/>
      <c r="C157" s="591" t="s">
        <v>1817</v>
      </c>
      <c r="D157" s="682" t="s">
        <v>1880</v>
      </c>
      <c r="E157" s="591" t="s">
        <v>1820</v>
      </c>
      <c r="G157" s="340"/>
      <c r="H157" s="340"/>
      <c r="I157" s="340"/>
      <c r="J157" s="340"/>
      <c r="K157" s="340"/>
      <c r="L157" s="340"/>
    </row>
    <row r="158" spans="2:12" ht="15">
      <c r="B158" s="731"/>
      <c r="C158" s="682"/>
      <c r="D158" s="683"/>
      <c r="E158" s="682"/>
      <c r="G158" s="340"/>
      <c r="H158" s="340"/>
      <c r="I158" s="340"/>
      <c r="J158" s="340"/>
      <c r="K158" s="340"/>
      <c r="L158" s="340"/>
    </row>
    <row r="159" spans="2:12" ht="15">
      <c r="B159" s="115" t="s">
        <v>1055</v>
      </c>
      <c r="C159" s="118">
        <v>2</v>
      </c>
      <c r="D159" s="118">
        <v>6</v>
      </c>
      <c r="E159" s="118" t="s">
        <v>1944</v>
      </c>
      <c r="G159" s="350"/>
      <c r="H159" s="350"/>
      <c r="I159" s="350"/>
      <c r="J159" s="350"/>
      <c r="K159" s="350"/>
      <c r="L159" s="350"/>
    </row>
    <row r="160" spans="2:12" ht="15">
      <c r="B160" s="115" t="s">
        <v>1057</v>
      </c>
      <c r="C160" s="118">
        <v>6</v>
      </c>
      <c r="D160" s="118">
        <v>59</v>
      </c>
      <c r="E160" s="118" t="s">
        <v>1944</v>
      </c>
      <c r="G160" s="350"/>
      <c r="H160" s="350"/>
      <c r="I160" s="350"/>
      <c r="J160" s="350"/>
      <c r="K160" s="350"/>
      <c r="L160" s="350"/>
    </row>
    <row r="161" spans="2:12" ht="15">
      <c r="B161" s="115" t="s">
        <v>1052</v>
      </c>
      <c r="C161" s="118">
        <v>14</v>
      </c>
      <c r="D161" s="118">
        <v>121</v>
      </c>
      <c r="E161" s="118" t="s">
        <v>1944</v>
      </c>
      <c r="G161" s="350"/>
      <c r="H161" s="350"/>
      <c r="I161" s="350"/>
      <c r="J161" s="350"/>
      <c r="K161" s="350"/>
      <c r="L161" s="350"/>
    </row>
    <row r="162" spans="2:12" ht="15">
      <c r="B162" s="115" t="s">
        <v>1060</v>
      </c>
      <c r="C162" s="118">
        <v>2</v>
      </c>
      <c r="D162" s="118">
        <v>25</v>
      </c>
      <c r="E162" s="118" t="s">
        <v>1944</v>
      </c>
      <c r="G162" s="350"/>
      <c r="H162" s="350"/>
      <c r="I162" s="350"/>
      <c r="J162" s="350"/>
      <c r="K162" s="350"/>
      <c r="L162" s="350"/>
    </row>
    <row r="163" spans="2:12" ht="15">
      <c r="B163" s="115" t="s">
        <v>1062</v>
      </c>
      <c r="C163" s="118">
        <v>2</v>
      </c>
      <c r="D163" s="118">
        <v>9</v>
      </c>
      <c r="E163" s="118" t="s">
        <v>1944</v>
      </c>
      <c r="G163" s="350"/>
      <c r="H163" s="350"/>
      <c r="I163" s="350"/>
      <c r="J163" s="350"/>
      <c r="K163" s="350"/>
      <c r="L163" s="350"/>
    </row>
    <row r="164" spans="2:12" ht="15">
      <c r="B164" s="115" t="s">
        <v>1064</v>
      </c>
      <c r="C164" s="118">
        <v>4</v>
      </c>
      <c r="D164" s="118">
        <v>26</v>
      </c>
      <c r="E164" s="118" t="s">
        <v>1944</v>
      </c>
      <c r="G164" s="350"/>
      <c r="H164" s="350"/>
      <c r="I164" s="350"/>
      <c r="J164" s="350"/>
      <c r="K164" s="350"/>
      <c r="L164" s="350"/>
    </row>
    <row r="165" spans="2:12" ht="15">
      <c r="B165" s="115" t="s">
        <v>130</v>
      </c>
      <c r="C165" s="116">
        <f>SUM(C159:C164)</f>
        <v>30</v>
      </c>
      <c r="D165" s="116">
        <f>SUM(D159:D164)</f>
        <v>246</v>
      </c>
      <c r="E165" s="118" t="s">
        <v>1944</v>
      </c>
      <c r="G165" s="350"/>
      <c r="H165" s="350"/>
      <c r="I165" s="350"/>
      <c r="J165" s="350"/>
      <c r="K165" s="350"/>
      <c r="L165" s="350"/>
    </row>
    <row r="166" spans="2:14" s="217" customFormat="1" ht="15">
      <c r="B166" s="214"/>
      <c r="C166" s="234"/>
      <c r="D166" s="234"/>
      <c r="E166" s="234"/>
      <c r="F166" s="234"/>
      <c r="G166" s="216"/>
      <c r="I166" s="349"/>
      <c r="J166" s="349"/>
      <c r="K166" s="349"/>
      <c r="L166" s="349"/>
      <c r="M166" s="349"/>
      <c r="N166" s="349"/>
    </row>
    <row r="167" spans="2:14" s="217" customFormat="1" ht="15.75" thickBot="1">
      <c r="B167" s="214"/>
      <c r="C167" s="234"/>
      <c r="D167" s="234"/>
      <c r="E167" s="234"/>
      <c r="F167" s="234"/>
      <c r="G167" s="216"/>
      <c r="I167" s="349"/>
      <c r="J167" s="349"/>
      <c r="K167" s="349"/>
      <c r="L167" s="349"/>
      <c r="M167" s="349"/>
      <c r="N167" s="349"/>
    </row>
    <row r="168" spans="2:3" ht="15.75" thickBot="1">
      <c r="B168" s="748" t="s">
        <v>1902</v>
      </c>
      <c r="C168" s="749"/>
    </row>
    <row r="169" ht="15.75" thickBot="1"/>
    <row r="170" spans="2:5" ht="15.75" thickBot="1">
      <c r="B170" s="744" t="s">
        <v>1903</v>
      </c>
      <c r="C170" s="747"/>
      <c r="D170" s="747"/>
      <c r="E170" s="745"/>
    </row>
    <row r="172" spans="2:14" ht="15">
      <c r="B172" s="731"/>
      <c r="C172" s="591" t="s">
        <v>1817</v>
      </c>
      <c r="D172" s="682" t="s">
        <v>1880</v>
      </c>
      <c r="E172" s="591" t="s">
        <v>1881</v>
      </c>
      <c r="F172" s="591" t="s">
        <v>1875</v>
      </c>
      <c r="G172" s="591" t="s">
        <v>1820</v>
      </c>
      <c r="I172" s="615" t="s">
        <v>1888</v>
      </c>
      <c r="J172" s="616"/>
      <c r="K172" s="616"/>
      <c r="L172" s="616"/>
      <c r="M172" s="616"/>
      <c r="N172" s="617"/>
    </row>
    <row r="173" spans="2:14" ht="15">
      <c r="B173" s="731"/>
      <c r="C173" s="682"/>
      <c r="D173" s="683"/>
      <c r="E173" s="682"/>
      <c r="F173" s="682"/>
      <c r="G173" s="682"/>
      <c r="I173" s="637"/>
      <c r="J173" s="631"/>
      <c r="K173" s="631"/>
      <c r="L173" s="631"/>
      <c r="M173" s="631"/>
      <c r="N173" s="783"/>
    </row>
    <row r="174" spans="2:14" ht="15">
      <c r="B174" s="115" t="s">
        <v>1057</v>
      </c>
      <c r="C174" s="118">
        <v>2</v>
      </c>
      <c r="D174" s="118">
        <v>50</v>
      </c>
      <c r="E174" s="118">
        <v>293</v>
      </c>
      <c r="F174" s="118">
        <v>0</v>
      </c>
      <c r="G174" s="118" t="s">
        <v>1897</v>
      </c>
      <c r="I174" s="784" t="s">
        <v>1913</v>
      </c>
      <c r="J174" s="785"/>
      <c r="K174" s="785"/>
      <c r="L174" s="785"/>
      <c r="M174" s="785"/>
      <c r="N174" s="786"/>
    </row>
    <row r="175" spans="2:14" ht="15">
      <c r="B175" s="115" t="s">
        <v>1052</v>
      </c>
      <c r="C175" s="118">
        <v>4</v>
      </c>
      <c r="D175" s="118">
        <v>60</v>
      </c>
      <c r="E175" s="118">
        <v>190</v>
      </c>
      <c r="F175" s="118">
        <v>0</v>
      </c>
      <c r="G175" s="118" t="s">
        <v>1897</v>
      </c>
      <c r="I175" s="784" t="s">
        <v>1940</v>
      </c>
      <c r="J175" s="785"/>
      <c r="K175" s="785"/>
      <c r="L175" s="785"/>
      <c r="M175" s="785"/>
      <c r="N175" s="786"/>
    </row>
    <row r="176" spans="2:14" ht="15">
      <c r="B176" s="115" t="s">
        <v>1060</v>
      </c>
      <c r="C176" s="118">
        <v>1</v>
      </c>
      <c r="D176" s="118">
        <v>50</v>
      </c>
      <c r="E176" s="118">
        <v>0</v>
      </c>
      <c r="F176" s="118">
        <v>0</v>
      </c>
      <c r="G176" s="118" t="s">
        <v>1897</v>
      </c>
      <c r="I176" s="784" t="s">
        <v>1913</v>
      </c>
      <c r="J176" s="785"/>
      <c r="K176" s="785"/>
      <c r="L176" s="785"/>
      <c r="M176" s="785"/>
      <c r="N176" s="786"/>
    </row>
    <row r="177" spans="2:14" ht="15">
      <c r="B177" s="115" t="s">
        <v>130</v>
      </c>
      <c r="C177" s="116">
        <f>SUM(C174:C176)</f>
        <v>7</v>
      </c>
      <c r="D177" s="116">
        <f>SUM(D174:D176)</f>
        <v>160</v>
      </c>
      <c r="E177" s="116">
        <f>SUM(E174:E176)</f>
        <v>483</v>
      </c>
      <c r="F177" s="116">
        <f>SUM(F174:F176)</f>
        <v>0</v>
      </c>
      <c r="G177" s="118" t="s">
        <v>1897</v>
      </c>
      <c r="I177" s="784"/>
      <c r="J177" s="785"/>
      <c r="K177" s="785"/>
      <c r="L177" s="785"/>
      <c r="M177" s="785"/>
      <c r="N177" s="786"/>
    </row>
    <row r="179" ht="15.75" thickBot="1"/>
    <row r="180" spans="2:5" ht="15.75" thickBot="1">
      <c r="B180" s="744" t="s">
        <v>1904</v>
      </c>
      <c r="C180" s="747"/>
      <c r="D180" s="747"/>
      <c r="E180" s="745"/>
    </row>
    <row r="182" spans="2:14" ht="15">
      <c r="B182" s="731"/>
      <c r="C182" s="591" t="s">
        <v>1817</v>
      </c>
      <c r="D182" s="682" t="s">
        <v>1880</v>
      </c>
      <c r="E182" s="591" t="s">
        <v>1881</v>
      </c>
      <c r="F182" s="591" t="s">
        <v>1875</v>
      </c>
      <c r="G182" s="591" t="s">
        <v>1820</v>
      </c>
      <c r="I182" s="615" t="s">
        <v>1888</v>
      </c>
      <c r="J182" s="616"/>
      <c r="K182" s="616"/>
      <c r="L182" s="616"/>
      <c r="M182" s="616"/>
      <c r="N182" s="617"/>
    </row>
    <row r="183" spans="2:14" ht="15">
      <c r="B183" s="731"/>
      <c r="C183" s="682"/>
      <c r="D183" s="683"/>
      <c r="E183" s="682"/>
      <c r="F183" s="682"/>
      <c r="G183" s="682"/>
      <c r="I183" s="637"/>
      <c r="J183" s="631"/>
      <c r="K183" s="631"/>
      <c r="L183" s="631"/>
      <c r="M183" s="631"/>
      <c r="N183" s="783"/>
    </row>
    <row r="184" spans="2:14" ht="15">
      <c r="B184" s="115" t="s">
        <v>1057</v>
      </c>
      <c r="C184" s="118">
        <v>3</v>
      </c>
      <c r="D184" s="118">
        <v>150</v>
      </c>
      <c r="E184" s="118">
        <v>40</v>
      </c>
      <c r="F184" s="118">
        <v>81</v>
      </c>
      <c r="G184" s="118" t="s">
        <v>1897</v>
      </c>
      <c r="I184" s="784" t="s">
        <v>1918</v>
      </c>
      <c r="J184" s="785"/>
      <c r="K184" s="785"/>
      <c r="L184" s="785"/>
      <c r="M184" s="785"/>
      <c r="N184" s="786"/>
    </row>
    <row r="185" spans="2:14" ht="15">
      <c r="B185" s="115" t="s">
        <v>1052</v>
      </c>
      <c r="C185" s="118">
        <v>3</v>
      </c>
      <c r="D185" s="118">
        <v>180</v>
      </c>
      <c r="E185" s="118">
        <v>0</v>
      </c>
      <c r="F185" s="118">
        <v>0</v>
      </c>
      <c r="G185" s="118" t="s">
        <v>1897</v>
      </c>
      <c r="I185" s="784" t="s">
        <v>1937</v>
      </c>
      <c r="J185" s="785"/>
      <c r="K185" s="785"/>
      <c r="L185" s="785"/>
      <c r="M185" s="785"/>
      <c r="N185" s="786"/>
    </row>
    <row r="186" spans="2:14" ht="15">
      <c r="B186" s="115" t="s">
        <v>130</v>
      </c>
      <c r="C186" s="116">
        <f>SUM(C184:C185)</f>
        <v>6</v>
      </c>
      <c r="D186" s="116">
        <f>SUM(D184:D185)</f>
        <v>330</v>
      </c>
      <c r="E186" s="116">
        <f>SUM(E184:E185)</f>
        <v>40</v>
      </c>
      <c r="F186" s="116">
        <f>SUM(F184:F185)</f>
        <v>81</v>
      </c>
      <c r="G186" s="118" t="s">
        <v>1897</v>
      </c>
      <c r="I186" s="784"/>
      <c r="J186" s="785"/>
      <c r="K186" s="785"/>
      <c r="L186" s="785"/>
      <c r="M186" s="785"/>
      <c r="N186" s="786"/>
    </row>
    <row r="188" ht="15.75" thickBot="1"/>
    <row r="189" spans="2:5" ht="15.75" thickBot="1">
      <c r="B189" s="744" t="s">
        <v>1905</v>
      </c>
      <c r="C189" s="747"/>
      <c r="D189" s="747"/>
      <c r="E189" s="745"/>
    </row>
    <row r="191" spans="2:14" ht="15">
      <c r="B191" s="731"/>
      <c r="C191" s="591" t="s">
        <v>1817</v>
      </c>
      <c r="D191" s="682" t="s">
        <v>1880</v>
      </c>
      <c r="E191" s="591" t="s">
        <v>1881</v>
      </c>
      <c r="F191" s="591" t="s">
        <v>1875</v>
      </c>
      <c r="G191" s="591" t="s">
        <v>1820</v>
      </c>
      <c r="I191" s="615" t="s">
        <v>1888</v>
      </c>
      <c r="J191" s="616"/>
      <c r="K191" s="616"/>
      <c r="L191" s="616"/>
      <c r="M191" s="616"/>
      <c r="N191" s="617"/>
    </row>
    <row r="192" spans="2:14" ht="15">
      <c r="B192" s="731"/>
      <c r="C192" s="682"/>
      <c r="D192" s="683"/>
      <c r="E192" s="682"/>
      <c r="F192" s="682"/>
      <c r="G192" s="682"/>
      <c r="I192" s="637"/>
      <c r="J192" s="631"/>
      <c r="K192" s="631"/>
      <c r="L192" s="631"/>
      <c r="M192" s="631"/>
      <c r="N192" s="783"/>
    </row>
    <row r="193" spans="2:14" ht="15">
      <c r="B193" s="115" t="s">
        <v>1057</v>
      </c>
      <c r="C193" s="118">
        <v>1</v>
      </c>
      <c r="D193" s="118">
        <v>0</v>
      </c>
      <c r="E193" s="118">
        <v>10</v>
      </c>
      <c r="F193" s="118">
        <v>0</v>
      </c>
      <c r="G193" s="118" t="s">
        <v>1897</v>
      </c>
      <c r="I193" s="784"/>
      <c r="J193" s="785"/>
      <c r="K193" s="785"/>
      <c r="L193" s="785"/>
      <c r="M193" s="785"/>
      <c r="N193" s="786"/>
    </row>
    <row r="194" spans="2:14" ht="15">
      <c r="B194" s="115" t="s">
        <v>1052</v>
      </c>
      <c r="C194" s="118">
        <v>2</v>
      </c>
      <c r="D194" s="118">
        <v>10</v>
      </c>
      <c r="E194" s="118">
        <v>190</v>
      </c>
      <c r="F194" s="118">
        <v>0</v>
      </c>
      <c r="G194" s="118" t="s">
        <v>1897</v>
      </c>
      <c r="I194" s="784"/>
      <c r="J194" s="785"/>
      <c r="K194" s="785"/>
      <c r="L194" s="785"/>
      <c r="M194" s="785"/>
      <c r="N194" s="786"/>
    </row>
    <row r="195" spans="2:14" ht="15">
      <c r="B195" s="115" t="s">
        <v>130</v>
      </c>
      <c r="C195" s="116">
        <f>SUM(C193:C194)</f>
        <v>3</v>
      </c>
      <c r="D195" s="116">
        <f>SUM(D193:D194)</f>
        <v>10</v>
      </c>
      <c r="E195" s="116">
        <f>SUM(E193:E194)</f>
        <v>200</v>
      </c>
      <c r="F195" s="116">
        <f>SUM(F193:F194)</f>
        <v>0</v>
      </c>
      <c r="G195" s="118" t="s">
        <v>1897</v>
      </c>
      <c r="I195" s="784"/>
      <c r="J195" s="785"/>
      <c r="K195" s="785"/>
      <c r="L195" s="785"/>
      <c r="M195" s="785"/>
      <c r="N195" s="786"/>
    </row>
    <row r="197" ht="15.75" thickBot="1"/>
    <row r="198" spans="2:5" ht="15.75" thickBot="1">
      <c r="B198" s="744" t="s">
        <v>1839</v>
      </c>
      <c r="C198" s="747"/>
      <c r="D198" s="747"/>
      <c r="E198" s="745"/>
    </row>
    <row r="200" spans="2:14" ht="15">
      <c r="B200" s="731"/>
      <c r="C200" s="591" t="s">
        <v>1817</v>
      </c>
      <c r="D200" s="682" t="s">
        <v>1880</v>
      </c>
      <c r="E200" s="591" t="s">
        <v>1881</v>
      </c>
      <c r="F200" s="591" t="s">
        <v>1875</v>
      </c>
      <c r="G200" s="591" t="s">
        <v>1820</v>
      </c>
      <c r="I200" s="615" t="s">
        <v>1888</v>
      </c>
      <c r="J200" s="616"/>
      <c r="K200" s="616"/>
      <c r="L200" s="616"/>
      <c r="M200" s="616"/>
      <c r="N200" s="617"/>
    </row>
    <row r="201" spans="2:14" ht="15">
      <c r="B201" s="731"/>
      <c r="C201" s="682"/>
      <c r="D201" s="683"/>
      <c r="E201" s="682"/>
      <c r="F201" s="682"/>
      <c r="G201" s="682"/>
      <c r="I201" s="637"/>
      <c r="J201" s="631"/>
      <c r="K201" s="631"/>
      <c r="L201" s="631"/>
      <c r="M201" s="631"/>
      <c r="N201" s="783"/>
    </row>
    <row r="202" spans="2:14" ht="15">
      <c r="B202" s="115" t="s">
        <v>1057</v>
      </c>
      <c r="C202" s="118">
        <v>3</v>
      </c>
      <c r="D202" s="118">
        <v>70</v>
      </c>
      <c r="E202" s="118">
        <v>80</v>
      </c>
      <c r="F202" s="118">
        <v>31</v>
      </c>
      <c r="G202" s="118" t="s">
        <v>1897</v>
      </c>
      <c r="I202" s="784" t="s">
        <v>1919</v>
      </c>
      <c r="J202" s="785"/>
      <c r="K202" s="785"/>
      <c r="L202" s="785"/>
      <c r="M202" s="785"/>
      <c r="N202" s="786"/>
    </row>
    <row r="203" spans="2:14" ht="15">
      <c r="B203" s="115" t="s">
        <v>1052</v>
      </c>
      <c r="C203" s="118">
        <v>4</v>
      </c>
      <c r="D203" s="118">
        <v>121</v>
      </c>
      <c r="E203" s="118">
        <v>120</v>
      </c>
      <c r="F203" s="118">
        <v>83</v>
      </c>
      <c r="G203" s="118" t="s">
        <v>1897</v>
      </c>
      <c r="I203" s="784" t="s">
        <v>1936</v>
      </c>
      <c r="J203" s="785"/>
      <c r="K203" s="785"/>
      <c r="L203" s="785"/>
      <c r="M203" s="785"/>
      <c r="N203" s="786"/>
    </row>
    <row r="204" spans="2:14" ht="15">
      <c r="B204" s="115" t="s">
        <v>1060</v>
      </c>
      <c r="C204" s="118">
        <v>1</v>
      </c>
      <c r="D204" s="118">
        <v>30</v>
      </c>
      <c r="E204" s="118">
        <v>0</v>
      </c>
      <c r="F204" s="118">
        <v>8</v>
      </c>
      <c r="G204" s="118" t="s">
        <v>1897</v>
      </c>
      <c r="I204" s="784" t="s">
        <v>1883</v>
      </c>
      <c r="J204" s="785"/>
      <c r="K204" s="785"/>
      <c r="L204" s="785"/>
      <c r="M204" s="785"/>
      <c r="N204" s="786"/>
    </row>
    <row r="205" spans="2:14" ht="15">
      <c r="B205" s="115" t="s">
        <v>1064</v>
      </c>
      <c r="C205" s="118">
        <v>2</v>
      </c>
      <c r="D205" s="118">
        <v>51</v>
      </c>
      <c r="E205" s="118">
        <v>2</v>
      </c>
      <c r="F205" s="118">
        <v>28</v>
      </c>
      <c r="G205" s="118" t="s">
        <v>1897</v>
      </c>
      <c r="I205" s="784" t="s">
        <v>1883</v>
      </c>
      <c r="J205" s="785"/>
      <c r="K205" s="785"/>
      <c r="L205" s="785"/>
      <c r="M205" s="785"/>
      <c r="N205" s="786"/>
    </row>
    <row r="206" spans="2:14" ht="15">
      <c r="B206" s="115" t="s">
        <v>130</v>
      </c>
      <c r="C206" s="116">
        <f>SUM(C202:C205)</f>
        <v>10</v>
      </c>
      <c r="D206" s="116">
        <f>SUM(D202:D205)</f>
        <v>272</v>
      </c>
      <c r="E206" s="116">
        <f>SUM(E202:E205)</f>
        <v>202</v>
      </c>
      <c r="F206" s="116">
        <f>SUM(F202:F205)</f>
        <v>150</v>
      </c>
      <c r="G206" s="118" t="s">
        <v>1897</v>
      </c>
      <c r="I206" s="784"/>
      <c r="J206" s="785"/>
      <c r="K206" s="785"/>
      <c r="L206" s="785"/>
      <c r="M206" s="785"/>
      <c r="N206" s="786"/>
    </row>
    <row r="208" ht="15.75" thickBot="1"/>
    <row r="209" spans="2:5" ht="15.75" thickBot="1">
      <c r="B209" s="744" t="s">
        <v>1836</v>
      </c>
      <c r="C209" s="747"/>
      <c r="D209" s="747"/>
      <c r="E209" s="745"/>
    </row>
    <row r="211" spans="2:14" ht="15">
      <c r="B211" s="731"/>
      <c r="C211" s="591" t="s">
        <v>1817</v>
      </c>
      <c r="D211" s="682" t="s">
        <v>1880</v>
      </c>
      <c r="E211" s="591" t="s">
        <v>1881</v>
      </c>
      <c r="F211" s="591" t="s">
        <v>1875</v>
      </c>
      <c r="G211" s="591" t="s">
        <v>1820</v>
      </c>
      <c r="I211" s="615" t="s">
        <v>1888</v>
      </c>
      <c r="J211" s="616"/>
      <c r="K211" s="616"/>
      <c r="L211" s="616"/>
      <c r="M211" s="616"/>
      <c r="N211" s="617"/>
    </row>
    <row r="212" spans="2:14" ht="15">
      <c r="B212" s="731"/>
      <c r="C212" s="682"/>
      <c r="D212" s="683"/>
      <c r="E212" s="682"/>
      <c r="F212" s="682"/>
      <c r="G212" s="682"/>
      <c r="I212" s="637"/>
      <c r="J212" s="631"/>
      <c r="K212" s="631"/>
      <c r="L212" s="631"/>
      <c r="M212" s="631"/>
      <c r="N212" s="783"/>
    </row>
    <row r="213" spans="2:14" ht="15">
      <c r="B213" s="115" t="s">
        <v>1057</v>
      </c>
      <c r="C213" s="118">
        <v>2</v>
      </c>
      <c r="D213" s="118">
        <v>74</v>
      </c>
      <c r="E213" s="118">
        <v>1</v>
      </c>
      <c r="F213" s="118">
        <v>6</v>
      </c>
      <c r="G213" s="118" t="s">
        <v>1897</v>
      </c>
      <c r="I213" s="784"/>
      <c r="J213" s="785"/>
      <c r="K213" s="785"/>
      <c r="L213" s="785"/>
      <c r="M213" s="785"/>
      <c r="N213" s="786"/>
    </row>
    <row r="214" spans="2:14" ht="15">
      <c r="B214" s="115" t="s">
        <v>1052</v>
      </c>
      <c r="C214" s="118">
        <v>3</v>
      </c>
      <c r="D214" s="118">
        <v>20</v>
      </c>
      <c r="E214" s="118">
        <v>0</v>
      </c>
      <c r="F214" s="118">
        <v>0</v>
      </c>
      <c r="G214" s="118"/>
      <c r="I214" s="754"/>
      <c r="J214" s="787"/>
      <c r="K214" s="787"/>
      <c r="L214" s="787"/>
      <c r="M214" s="787"/>
      <c r="N214" s="755"/>
    </row>
    <row r="215" spans="2:14" ht="15">
      <c r="B215" s="115" t="s">
        <v>130</v>
      </c>
      <c r="C215" s="116">
        <f>SUM(C213:C214)</f>
        <v>5</v>
      </c>
      <c r="D215" s="116">
        <f>SUM(D213:D214)</f>
        <v>94</v>
      </c>
      <c r="E215" s="116">
        <f>SUM(E213:E213)</f>
        <v>1</v>
      </c>
      <c r="F215" s="116">
        <f>SUM(F213:F213)</f>
        <v>6</v>
      </c>
      <c r="G215" s="118" t="s">
        <v>1897</v>
      </c>
      <c r="I215" s="784"/>
      <c r="J215" s="785"/>
      <c r="K215" s="785"/>
      <c r="L215" s="785"/>
      <c r="M215" s="785"/>
      <c r="N215" s="786"/>
    </row>
    <row r="217" ht="15.75" thickBot="1"/>
    <row r="218" spans="2:5" ht="15.75" thickBot="1">
      <c r="B218" s="744" t="s">
        <v>1906</v>
      </c>
      <c r="C218" s="747"/>
      <c r="D218" s="747"/>
      <c r="E218" s="745"/>
    </row>
    <row r="220" spans="2:14" ht="15">
      <c r="B220" s="731"/>
      <c r="C220" s="591" t="s">
        <v>1817</v>
      </c>
      <c r="D220" s="682" t="s">
        <v>1880</v>
      </c>
      <c r="E220" s="591" t="s">
        <v>1881</v>
      </c>
      <c r="F220" s="591" t="s">
        <v>1875</v>
      </c>
      <c r="G220" s="591" t="s">
        <v>1820</v>
      </c>
      <c r="I220" s="615" t="s">
        <v>1888</v>
      </c>
      <c r="J220" s="616"/>
      <c r="K220" s="616"/>
      <c r="L220" s="616"/>
      <c r="M220" s="616"/>
      <c r="N220" s="617"/>
    </row>
    <row r="221" spans="2:14" ht="15">
      <c r="B221" s="731"/>
      <c r="C221" s="682"/>
      <c r="D221" s="683"/>
      <c r="E221" s="682"/>
      <c r="F221" s="682"/>
      <c r="G221" s="682"/>
      <c r="I221" s="637"/>
      <c r="J221" s="631"/>
      <c r="K221" s="631"/>
      <c r="L221" s="631"/>
      <c r="M221" s="631"/>
      <c r="N221" s="783"/>
    </row>
    <row r="222" spans="2:14" ht="15">
      <c r="B222" s="115" t="s">
        <v>1057</v>
      </c>
      <c r="C222" s="118">
        <v>1</v>
      </c>
      <c r="D222" s="118">
        <v>361</v>
      </c>
      <c r="E222" s="118">
        <v>0</v>
      </c>
      <c r="F222" s="118">
        <v>10</v>
      </c>
      <c r="G222" s="118" t="s">
        <v>1897</v>
      </c>
      <c r="I222" s="784"/>
      <c r="J222" s="785"/>
      <c r="K222" s="785"/>
      <c r="L222" s="785"/>
      <c r="M222" s="785"/>
      <c r="N222" s="786"/>
    </row>
    <row r="223" spans="2:14" ht="15">
      <c r="B223" s="115" t="s">
        <v>130</v>
      </c>
      <c r="C223" s="116">
        <f>SUM(C222:C222)</f>
        <v>1</v>
      </c>
      <c r="D223" s="116">
        <f>SUM(D222:D222)</f>
        <v>361</v>
      </c>
      <c r="E223" s="116">
        <f>SUM(E222:E222)</f>
        <v>0</v>
      </c>
      <c r="F223" s="116">
        <f>SUM(F222:F222)</f>
        <v>10</v>
      </c>
      <c r="G223" s="118" t="s">
        <v>1897</v>
      </c>
      <c r="I223" s="784"/>
      <c r="J223" s="785"/>
      <c r="K223" s="785"/>
      <c r="L223" s="785"/>
      <c r="M223" s="785"/>
      <c r="N223" s="786"/>
    </row>
    <row r="225" ht="15.75" thickBot="1"/>
    <row r="226" spans="2:5" ht="15.75" thickBot="1">
      <c r="B226" s="744" t="s">
        <v>1841</v>
      </c>
      <c r="C226" s="747"/>
      <c r="D226" s="747"/>
      <c r="E226" s="745"/>
    </row>
    <row r="228" spans="2:14" ht="15">
      <c r="B228" s="731"/>
      <c r="C228" s="591" t="s">
        <v>1817</v>
      </c>
      <c r="D228" s="682" t="s">
        <v>1880</v>
      </c>
      <c r="E228" s="591" t="s">
        <v>1881</v>
      </c>
      <c r="F228" s="591" t="s">
        <v>1875</v>
      </c>
      <c r="G228" s="591" t="s">
        <v>1820</v>
      </c>
      <c r="I228" s="615" t="s">
        <v>1888</v>
      </c>
      <c r="J228" s="616"/>
      <c r="K228" s="616"/>
      <c r="L228" s="616"/>
      <c r="M228" s="616"/>
      <c r="N228" s="617"/>
    </row>
    <row r="229" spans="2:14" ht="15">
      <c r="B229" s="731"/>
      <c r="C229" s="682"/>
      <c r="D229" s="683"/>
      <c r="E229" s="682"/>
      <c r="F229" s="682"/>
      <c r="G229" s="682"/>
      <c r="I229" s="637"/>
      <c r="J229" s="631"/>
      <c r="K229" s="631"/>
      <c r="L229" s="631"/>
      <c r="M229" s="631"/>
      <c r="N229" s="783"/>
    </row>
    <row r="230" spans="2:14" ht="15">
      <c r="B230" s="115" t="s">
        <v>1057</v>
      </c>
      <c r="C230" s="118">
        <v>1</v>
      </c>
      <c r="D230" s="118">
        <v>20</v>
      </c>
      <c r="E230" s="118">
        <v>0</v>
      </c>
      <c r="F230" s="118">
        <v>0</v>
      </c>
      <c r="G230" s="118" t="s">
        <v>1897</v>
      </c>
      <c r="I230" s="784" t="s">
        <v>1921</v>
      </c>
      <c r="J230" s="785"/>
      <c r="K230" s="785"/>
      <c r="L230" s="785"/>
      <c r="M230" s="785"/>
      <c r="N230" s="786"/>
    </row>
    <row r="231" spans="2:14" ht="15">
      <c r="B231" s="115" t="s">
        <v>1052</v>
      </c>
      <c r="C231" s="118">
        <v>1</v>
      </c>
      <c r="D231" s="118">
        <v>28</v>
      </c>
      <c r="E231" s="118">
        <v>0</v>
      </c>
      <c r="F231" s="118">
        <v>0</v>
      </c>
      <c r="G231" s="118" t="s">
        <v>1897</v>
      </c>
      <c r="I231" s="784" t="s">
        <v>1938</v>
      </c>
      <c r="J231" s="785"/>
      <c r="K231" s="785"/>
      <c r="L231" s="785"/>
      <c r="M231" s="785"/>
      <c r="N231" s="786"/>
    </row>
    <row r="232" spans="2:14" ht="15">
      <c r="B232" s="115" t="s">
        <v>130</v>
      </c>
      <c r="C232" s="116">
        <f>SUM(C230:C231)</f>
        <v>2</v>
      </c>
      <c r="D232" s="116">
        <f>SUM(D230:D231)</f>
        <v>48</v>
      </c>
      <c r="E232" s="116">
        <f>SUM(E230:E231)</f>
        <v>0</v>
      </c>
      <c r="F232" s="116">
        <f>SUM(F230:F231)</f>
        <v>0</v>
      </c>
      <c r="G232" s="118" t="s">
        <v>1897</v>
      </c>
      <c r="I232" s="784"/>
      <c r="J232" s="785"/>
      <c r="K232" s="785"/>
      <c r="L232" s="785"/>
      <c r="M232" s="785"/>
      <c r="N232" s="786"/>
    </row>
    <row r="234" ht="15.75" thickBot="1"/>
    <row r="235" spans="2:5" ht="15.75" thickBot="1">
      <c r="B235" s="744" t="s">
        <v>1840</v>
      </c>
      <c r="C235" s="747"/>
      <c r="D235" s="747"/>
      <c r="E235" s="745"/>
    </row>
    <row r="237" spans="2:14" ht="15">
      <c r="B237" s="731"/>
      <c r="C237" s="591" t="s">
        <v>1817</v>
      </c>
      <c r="D237" s="682" t="s">
        <v>1880</v>
      </c>
      <c r="E237" s="591" t="s">
        <v>1881</v>
      </c>
      <c r="F237" s="591" t="s">
        <v>1875</v>
      </c>
      <c r="G237" s="591" t="s">
        <v>1820</v>
      </c>
      <c r="I237" s="615" t="s">
        <v>1888</v>
      </c>
      <c r="J237" s="616"/>
      <c r="K237" s="616"/>
      <c r="L237" s="616"/>
      <c r="M237" s="616"/>
      <c r="N237" s="617"/>
    </row>
    <row r="238" spans="2:14" ht="15">
      <c r="B238" s="731"/>
      <c r="C238" s="682"/>
      <c r="D238" s="683"/>
      <c r="E238" s="682"/>
      <c r="F238" s="682"/>
      <c r="G238" s="682"/>
      <c r="I238" s="637"/>
      <c r="J238" s="631"/>
      <c r="K238" s="631"/>
      <c r="L238" s="631"/>
      <c r="M238" s="631"/>
      <c r="N238" s="783"/>
    </row>
    <row r="239" spans="2:14" ht="15">
      <c r="B239" s="115" t="s">
        <v>1057</v>
      </c>
      <c r="C239" s="118">
        <v>1</v>
      </c>
      <c r="D239" s="118">
        <v>10</v>
      </c>
      <c r="E239" s="118">
        <v>0</v>
      </c>
      <c r="F239" s="118">
        <v>12</v>
      </c>
      <c r="G239" s="118" t="s">
        <v>1897</v>
      </c>
      <c r="I239" s="784" t="s">
        <v>1920</v>
      </c>
      <c r="J239" s="785"/>
      <c r="K239" s="785"/>
      <c r="L239" s="785"/>
      <c r="M239" s="785"/>
      <c r="N239" s="786"/>
    </row>
    <row r="240" spans="2:14" ht="15">
      <c r="B240" s="115" t="s">
        <v>1052</v>
      </c>
      <c r="C240" s="118">
        <v>3</v>
      </c>
      <c r="D240" s="118">
        <v>79</v>
      </c>
      <c r="E240" s="118">
        <v>0</v>
      </c>
      <c r="F240" s="118">
        <v>35</v>
      </c>
      <c r="G240" s="118" t="s">
        <v>1897</v>
      </c>
      <c r="I240" s="784" t="s">
        <v>1883</v>
      </c>
      <c r="J240" s="785"/>
      <c r="K240" s="785"/>
      <c r="L240" s="785"/>
      <c r="M240" s="785"/>
      <c r="N240" s="786"/>
    </row>
    <row r="241" spans="2:14" ht="15">
      <c r="B241" s="115" t="s">
        <v>1064</v>
      </c>
      <c r="C241" s="118">
        <v>1</v>
      </c>
      <c r="D241" s="118">
        <v>16</v>
      </c>
      <c r="E241" s="118">
        <v>0</v>
      </c>
      <c r="F241" s="118">
        <v>25</v>
      </c>
      <c r="G241" s="118" t="s">
        <v>1897</v>
      </c>
      <c r="I241" s="784" t="s">
        <v>1883</v>
      </c>
      <c r="J241" s="785"/>
      <c r="K241" s="785"/>
      <c r="L241" s="785"/>
      <c r="M241" s="785"/>
      <c r="N241" s="786"/>
    </row>
    <row r="242" spans="2:14" ht="15">
      <c r="B242" s="115" t="s">
        <v>130</v>
      </c>
      <c r="C242" s="116">
        <f>SUM(C239:C241)</f>
        <v>5</v>
      </c>
      <c r="D242" s="116">
        <f>SUM(D239:D241)</f>
        <v>105</v>
      </c>
      <c r="E242" s="116">
        <f>SUM(E239:E241)</f>
        <v>0</v>
      </c>
      <c r="F242" s="116">
        <f>SUM(F239:F241)</f>
        <v>72</v>
      </c>
      <c r="G242" s="118" t="s">
        <v>1897</v>
      </c>
      <c r="I242" s="784"/>
      <c r="J242" s="785"/>
      <c r="K242" s="785"/>
      <c r="L242" s="785"/>
      <c r="M242" s="785"/>
      <c r="N242" s="786"/>
    </row>
    <row r="243" ht="15.75" thickBot="1"/>
    <row r="244" spans="2:5" ht="15.75" thickBot="1">
      <c r="B244" s="744" t="s">
        <v>1825</v>
      </c>
      <c r="C244" s="747"/>
      <c r="D244" s="747"/>
      <c r="E244" s="745"/>
    </row>
    <row r="246" spans="2:14" ht="15">
      <c r="B246" s="731"/>
      <c r="C246" s="591" t="s">
        <v>1817</v>
      </c>
      <c r="D246" s="682" t="s">
        <v>1880</v>
      </c>
      <c r="E246" s="591" t="s">
        <v>1881</v>
      </c>
      <c r="F246" s="591" t="s">
        <v>1875</v>
      </c>
      <c r="G246" s="591" t="s">
        <v>1820</v>
      </c>
      <c r="I246" s="615" t="s">
        <v>1888</v>
      </c>
      <c r="J246" s="616"/>
      <c r="K246" s="616"/>
      <c r="L246" s="616"/>
      <c r="M246" s="616"/>
      <c r="N246" s="617"/>
    </row>
    <row r="247" spans="2:14" ht="15">
      <c r="B247" s="731"/>
      <c r="C247" s="682"/>
      <c r="D247" s="683"/>
      <c r="E247" s="682"/>
      <c r="F247" s="682"/>
      <c r="G247" s="682"/>
      <c r="I247" s="637"/>
      <c r="J247" s="631"/>
      <c r="K247" s="631"/>
      <c r="L247" s="631"/>
      <c r="M247" s="631"/>
      <c r="N247" s="783"/>
    </row>
    <row r="248" spans="2:14" ht="15">
      <c r="B248" s="115" t="s">
        <v>1052</v>
      </c>
      <c r="C248" s="118">
        <v>1</v>
      </c>
      <c r="D248" s="118" t="s">
        <v>1901</v>
      </c>
      <c r="E248" s="118" t="s">
        <v>1901</v>
      </c>
      <c r="F248" s="118" t="s">
        <v>1901</v>
      </c>
      <c r="G248" s="118" t="s">
        <v>1897</v>
      </c>
      <c r="I248" s="784" t="s">
        <v>1935</v>
      </c>
      <c r="J248" s="785"/>
      <c r="K248" s="785"/>
      <c r="L248" s="785"/>
      <c r="M248" s="785"/>
      <c r="N248" s="786"/>
    </row>
    <row r="249" spans="2:14" ht="15">
      <c r="B249" s="115" t="s">
        <v>130</v>
      </c>
      <c r="C249" s="116">
        <f>SUM(C248:C248)</f>
        <v>1</v>
      </c>
      <c r="D249" s="116">
        <f>SUM(D248:D248)</f>
        <v>0</v>
      </c>
      <c r="E249" s="116">
        <f>SUM(E248:E248)</f>
        <v>0</v>
      </c>
      <c r="F249" s="116">
        <f>SUM(F248:F248)</f>
        <v>0</v>
      </c>
      <c r="G249" s="118" t="s">
        <v>1897</v>
      </c>
      <c r="I249" s="784"/>
      <c r="J249" s="785"/>
      <c r="K249" s="785"/>
      <c r="L249" s="785"/>
      <c r="M249" s="785"/>
      <c r="N249" s="786"/>
    </row>
    <row r="251" ht="15.75" thickBot="1"/>
    <row r="252" spans="2:3" ht="15.75" thickBot="1">
      <c r="B252" s="748" t="s">
        <v>1907</v>
      </c>
      <c r="C252" s="749"/>
    </row>
    <row r="254" ht="15.75" thickBot="1"/>
    <row r="255" spans="2:4" ht="15.75" thickBot="1">
      <c r="B255" s="744" t="s">
        <v>1849</v>
      </c>
      <c r="C255" s="747"/>
      <c r="D255" s="745"/>
    </row>
    <row r="257" spans="2:14" ht="15">
      <c r="B257" s="731"/>
      <c r="C257" s="591" t="s">
        <v>1817</v>
      </c>
      <c r="D257" s="682" t="s">
        <v>1880</v>
      </c>
      <c r="E257" s="591" t="s">
        <v>1881</v>
      </c>
      <c r="F257" s="591" t="s">
        <v>1875</v>
      </c>
      <c r="G257" s="591" t="s">
        <v>1820</v>
      </c>
      <c r="I257" s="615" t="s">
        <v>1888</v>
      </c>
      <c r="J257" s="616"/>
      <c r="K257" s="616"/>
      <c r="L257" s="616"/>
      <c r="M257" s="616"/>
      <c r="N257" s="617"/>
    </row>
    <row r="258" spans="2:14" ht="15">
      <c r="B258" s="731"/>
      <c r="C258" s="682"/>
      <c r="D258" s="683"/>
      <c r="E258" s="682"/>
      <c r="F258" s="682"/>
      <c r="G258" s="682"/>
      <c r="I258" s="637"/>
      <c r="J258" s="631"/>
      <c r="K258" s="631"/>
      <c r="L258" s="631"/>
      <c r="M258" s="631"/>
      <c r="N258" s="783"/>
    </row>
    <row r="259" spans="2:14" ht="15">
      <c r="B259" s="115" t="s">
        <v>1057</v>
      </c>
      <c r="C259" s="118">
        <v>1</v>
      </c>
      <c r="D259" s="118">
        <v>0</v>
      </c>
      <c r="E259" s="118">
        <v>40</v>
      </c>
      <c r="F259" s="118">
        <v>0</v>
      </c>
      <c r="G259" s="118" t="s">
        <v>1897</v>
      </c>
      <c r="I259" s="784"/>
      <c r="J259" s="785"/>
      <c r="K259" s="785"/>
      <c r="L259" s="785"/>
      <c r="M259" s="785"/>
      <c r="N259" s="786"/>
    </row>
    <row r="260" spans="2:14" ht="15">
      <c r="B260" s="115" t="s">
        <v>130</v>
      </c>
      <c r="C260" s="116">
        <f>SUM(C259:C259)</f>
        <v>1</v>
      </c>
      <c r="D260" s="116">
        <f>SUM(D259:D259)</f>
        <v>0</v>
      </c>
      <c r="E260" s="116">
        <f>SUM(E259:E259)</f>
        <v>40</v>
      </c>
      <c r="F260" s="116">
        <f>SUM(F259:F259)</f>
        <v>0</v>
      </c>
      <c r="G260" s="118" t="s">
        <v>1897</v>
      </c>
      <c r="I260" s="784"/>
      <c r="J260" s="785"/>
      <c r="K260" s="785"/>
      <c r="L260" s="785"/>
      <c r="M260" s="785"/>
      <c r="N260" s="786"/>
    </row>
    <row r="262" ht="15.75" thickBot="1"/>
    <row r="263" spans="2:4" ht="15.75" thickBot="1">
      <c r="B263" s="744" t="s">
        <v>1850</v>
      </c>
      <c r="C263" s="747"/>
      <c r="D263" s="745"/>
    </row>
    <row r="265" spans="2:14" ht="15">
      <c r="B265" s="731"/>
      <c r="C265" s="591" t="s">
        <v>1817</v>
      </c>
      <c r="D265" s="682" t="s">
        <v>1880</v>
      </c>
      <c r="E265" s="591" t="s">
        <v>1881</v>
      </c>
      <c r="F265" s="591" t="s">
        <v>1875</v>
      </c>
      <c r="G265" s="591" t="s">
        <v>1820</v>
      </c>
      <c r="I265" s="615" t="s">
        <v>1888</v>
      </c>
      <c r="J265" s="616"/>
      <c r="K265" s="616"/>
      <c r="L265" s="616"/>
      <c r="M265" s="616"/>
      <c r="N265" s="617"/>
    </row>
    <row r="266" spans="2:14" ht="15">
      <c r="B266" s="731"/>
      <c r="C266" s="682"/>
      <c r="D266" s="683"/>
      <c r="E266" s="682"/>
      <c r="F266" s="682"/>
      <c r="G266" s="682"/>
      <c r="I266" s="637"/>
      <c r="J266" s="631"/>
      <c r="K266" s="631"/>
      <c r="L266" s="631"/>
      <c r="M266" s="631"/>
      <c r="N266" s="783"/>
    </row>
    <row r="267" spans="2:14" ht="15">
      <c r="B267" s="115" t="s">
        <v>1060</v>
      </c>
      <c r="C267" s="118">
        <v>1</v>
      </c>
      <c r="D267" s="118">
        <v>20</v>
      </c>
      <c r="E267" s="118">
        <v>0</v>
      </c>
      <c r="F267" s="118">
        <v>4</v>
      </c>
      <c r="G267" s="118" t="s">
        <v>1897</v>
      </c>
      <c r="I267" s="784" t="s">
        <v>1883</v>
      </c>
      <c r="J267" s="785"/>
      <c r="K267" s="785"/>
      <c r="L267" s="785"/>
      <c r="M267" s="785"/>
      <c r="N267" s="786"/>
    </row>
    <row r="268" spans="2:14" ht="15">
      <c r="B268" s="115" t="s">
        <v>130</v>
      </c>
      <c r="C268" s="116">
        <f>SUM(C267:C267)</f>
        <v>1</v>
      </c>
      <c r="D268" s="116">
        <f>SUM(D267:D267)</f>
        <v>20</v>
      </c>
      <c r="E268" s="116">
        <f>SUM(E267:E267)</f>
        <v>0</v>
      </c>
      <c r="F268" s="116">
        <f>SUM(F267:F267)</f>
        <v>4</v>
      </c>
      <c r="G268" s="118" t="s">
        <v>1897</v>
      </c>
      <c r="I268" s="784"/>
      <c r="J268" s="785"/>
      <c r="K268" s="785"/>
      <c r="L268" s="785"/>
      <c r="M268" s="785"/>
      <c r="N268" s="786"/>
    </row>
    <row r="270" ht="15.75" thickBot="1"/>
    <row r="271" spans="2:4" ht="15.75" thickBot="1">
      <c r="B271" s="744" t="s">
        <v>1852</v>
      </c>
      <c r="C271" s="747"/>
      <c r="D271" s="745"/>
    </row>
    <row r="273" spans="2:14" ht="15">
      <c r="B273" s="731"/>
      <c r="C273" s="591" t="s">
        <v>1817</v>
      </c>
      <c r="D273" s="682" t="s">
        <v>1880</v>
      </c>
      <c r="E273" s="591" t="s">
        <v>1881</v>
      </c>
      <c r="F273" s="591" t="s">
        <v>1875</v>
      </c>
      <c r="G273" s="591" t="s">
        <v>1820</v>
      </c>
      <c r="I273" s="615" t="s">
        <v>1888</v>
      </c>
      <c r="J273" s="616"/>
      <c r="K273" s="616"/>
      <c r="L273" s="616"/>
      <c r="M273" s="616"/>
      <c r="N273" s="617"/>
    </row>
    <row r="274" spans="2:14" ht="15">
      <c r="B274" s="731"/>
      <c r="C274" s="682"/>
      <c r="D274" s="683"/>
      <c r="E274" s="682"/>
      <c r="F274" s="682"/>
      <c r="G274" s="682"/>
      <c r="I274" s="637"/>
      <c r="J274" s="631"/>
      <c r="K274" s="631"/>
      <c r="L274" s="631"/>
      <c r="M274" s="631"/>
      <c r="N274" s="783"/>
    </row>
    <row r="275" spans="2:14" ht="15">
      <c r="B275" s="115" t="s">
        <v>1057</v>
      </c>
      <c r="C275" s="118">
        <v>2</v>
      </c>
      <c r="D275" s="118">
        <v>85</v>
      </c>
      <c r="E275" s="118">
        <v>15</v>
      </c>
      <c r="F275" s="118">
        <v>10</v>
      </c>
      <c r="G275" s="118" t="s">
        <v>1897</v>
      </c>
      <c r="I275" s="784" t="s">
        <v>1922</v>
      </c>
      <c r="J275" s="785"/>
      <c r="K275" s="785"/>
      <c r="L275" s="785"/>
      <c r="M275" s="785"/>
      <c r="N275" s="786"/>
    </row>
    <row r="276" spans="2:14" ht="15">
      <c r="B276" s="115" t="s">
        <v>1052</v>
      </c>
      <c r="C276" s="118">
        <v>10</v>
      </c>
      <c r="D276" s="118">
        <v>600</v>
      </c>
      <c r="E276" s="118">
        <v>85</v>
      </c>
      <c r="F276" s="118">
        <v>83</v>
      </c>
      <c r="G276" s="118" t="s">
        <v>1897</v>
      </c>
      <c r="I276" s="784"/>
      <c r="J276" s="785"/>
      <c r="K276" s="785"/>
      <c r="L276" s="785"/>
      <c r="M276" s="785"/>
      <c r="N276" s="786"/>
    </row>
    <row r="277" spans="2:14" ht="15">
      <c r="B277" s="115" t="s">
        <v>1060</v>
      </c>
      <c r="C277" s="118">
        <v>3</v>
      </c>
      <c r="D277" s="118">
        <v>190</v>
      </c>
      <c r="E277" s="118">
        <v>0</v>
      </c>
      <c r="F277" s="118">
        <v>0</v>
      </c>
      <c r="G277" s="118" t="s">
        <v>1897</v>
      </c>
      <c r="I277" s="784" t="s">
        <v>1913</v>
      </c>
      <c r="J277" s="785"/>
      <c r="K277" s="785"/>
      <c r="L277" s="785"/>
      <c r="M277" s="785"/>
      <c r="N277" s="786"/>
    </row>
    <row r="278" spans="2:14" ht="15">
      <c r="B278" s="115" t="s">
        <v>1064</v>
      </c>
      <c r="C278" s="118">
        <v>2</v>
      </c>
      <c r="D278" s="118">
        <v>65</v>
      </c>
      <c r="E278" s="118">
        <v>0</v>
      </c>
      <c r="F278" s="118">
        <v>0</v>
      </c>
      <c r="G278" s="118" t="s">
        <v>1897</v>
      </c>
      <c r="I278" s="784" t="s">
        <v>1913</v>
      </c>
      <c r="J278" s="785"/>
      <c r="K278" s="785"/>
      <c r="L278" s="785"/>
      <c r="M278" s="785"/>
      <c r="N278" s="786"/>
    </row>
    <row r="279" spans="2:14" ht="15">
      <c r="B279" s="115" t="s">
        <v>130</v>
      </c>
      <c r="C279" s="116">
        <f>SUM(C275:C278)</f>
        <v>17</v>
      </c>
      <c r="D279" s="116">
        <f>SUM(D275:D278)</f>
        <v>940</v>
      </c>
      <c r="E279" s="116">
        <f>SUM(E275:E278)</f>
        <v>100</v>
      </c>
      <c r="F279" s="116">
        <f>SUM(F275:F278)</f>
        <v>93</v>
      </c>
      <c r="G279" s="118" t="s">
        <v>1897</v>
      </c>
      <c r="I279" s="784"/>
      <c r="J279" s="785"/>
      <c r="K279" s="785"/>
      <c r="L279" s="785"/>
      <c r="M279" s="785"/>
      <c r="N279" s="786"/>
    </row>
    <row r="281" ht="15.75" thickBot="1"/>
    <row r="282" spans="2:4" ht="15.75" thickBot="1">
      <c r="B282" s="744" t="s">
        <v>1908</v>
      </c>
      <c r="C282" s="747"/>
      <c r="D282" s="745"/>
    </row>
    <row r="284" spans="2:14" ht="15">
      <c r="B284" s="731"/>
      <c r="C284" s="591" t="s">
        <v>1817</v>
      </c>
      <c r="D284" s="682" t="s">
        <v>1880</v>
      </c>
      <c r="E284" s="591" t="s">
        <v>1881</v>
      </c>
      <c r="F284" s="591" t="s">
        <v>1875</v>
      </c>
      <c r="G284" s="591" t="s">
        <v>1820</v>
      </c>
      <c r="I284" s="615" t="s">
        <v>1888</v>
      </c>
      <c r="J284" s="616"/>
      <c r="K284" s="616"/>
      <c r="L284" s="616"/>
      <c r="M284" s="616"/>
      <c r="N284" s="617"/>
    </row>
    <row r="285" spans="2:14" ht="15">
      <c r="B285" s="731"/>
      <c r="C285" s="682"/>
      <c r="D285" s="683"/>
      <c r="E285" s="682"/>
      <c r="F285" s="682"/>
      <c r="G285" s="682"/>
      <c r="I285" s="637"/>
      <c r="J285" s="631"/>
      <c r="K285" s="631"/>
      <c r="L285" s="631"/>
      <c r="M285" s="631"/>
      <c r="N285" s="783"/>
    </row>
    <row r="286" spans="2:14" ht="15">
      <c r="B286" s="115" t="s">
        <v>1052</v>
      </c>
      <c r="C286" s="118">
        <v>2</v>
      </c>
      <c r="D286" s="118">
        <v>52</v>
      </c>
      <c r="E286" s="118">
        <v>0</v>
      </c>
      <c r="F286" s="118">
        <v>12</v>
      </c>
      <c r="G286" s="118" t="s">
        <v>1897</v>
      </c>
      <c r="I286" s="784" t="s">
        <v>1939</v>
      </c>
      <c r="J286" s="785"/>
      <c r="K286" s="785"/>
      <c r="L286" s="785"/>
      <c r="M286" s="785"/>
      <c r="N286" s="786"/>
    </row>
    <row r="287" spans="2:14" ht="15">
      <c r="B287" s="115" t="s">
        <v>130</v>
      </c>
      <c r="C287" s="116">
        <f>SUM(C286:C286)</f>
        <v>2</v>
      </c>
      <c r="D287" s="116">
        <f>SUM(D286:D286)</f>
        <v>52</v>
      </c>
      <c r="E287" s="116">
        <f>SUM(E286:E286)</f>
        <v>0</v>
      </c>
      <c r="F287" s="116">
        <f>SUM(F286:F286)</f>
        <v>12</v>
      </c>
      <c r="G287" s="118" t="s">
        <v>1897</v>
      </c>
      <c r="I287" s="784"/>
      <c r="J287" s="785"/>
      <c r="K287" s="785"/>
      <c r="L287" s="785"/>
      <c r="M287" s="785"/>
      <c r="N287" s="786"/>
    </row>
    <row r="289" ht="15.75" thickBot="1"/>
    <row r="290" spans="2:4" ht="15.75" thickBot="1">
      <c r="B290" s="744" t="s">
        <v>1909</v>
      </c>
      <c r="C290" s="747"/>
      <c r="D290" s="745"/>
    </row>
    <row r="292" spans="2:14" ht="15">
      <c r="B292" s="731"/>
      <c r="C292" s="591" t="s">
        <v>1817</v>
      </c>
      <c r="D292" s="682" t="s">
        <v>1880</v>
      </c>
      <c r="E292" s="591" t="s">
        <v>1881</v>
      </c>
      <c r="F292" s="591" t="s">
        <v>1875</v>
      </c>
      <c r="G292" s="591" t="s">
        <v>1820</v>
      </c>
      <c r="I292" s="615" t="s">
        <v>1888</v>
      </c>
      <c r="J292" s="616"/>
      <c r="K292" s="616"/>
      <c r="L292" s="616"/>
      <c r="M292" s="616"/>
      <c r="N292" s="617"/>
    </row>
    <row r="293" spans="2:14" ht="15">
      <c r="B293" s="731"/>
      <c r="C293" s="682"/>
      <c r="D293" s="683"/>
      <c r="E293" s="682"/>
      <c r="F293" s="682"/>
      <c r="G293" s="682"/>
      <c r="I293" s="637"/>
      <c r="J293" s="631"/>
      <c r="K293" s="631"/>
      <c r="L293" s="631"/>
      <c r="M293" s="631"/>
      <c r="N293" s="783"/>
    </row>
    <row r="294" spans="2:14" ht="15">
      <c r="B294" s="115" t="s">
        <v>1052</v>
      </c>
      <c r="C294" s="118">
        <v>1</v>
      </c>
      <c r="D294" s="118">
        <v>35</v>
      </c>
      <c r="E294" s="118">
        <v>0</v>
      </c>
      <c r="F294" s="118">
        <v>4</v>
      </c>
      <c r="G294" s="118" t="s">
        <v>1897</v>
      </c>
      <c r="I294" s="784"/>
      <c r="J294" s="785"/>
      <c r="K294" s="785"/>
      <c r="L294" s="785"/>
      <c r="M294" s="785"/>
      <c r="N294" s="786"/>
    </row>
    <row r="295" spans="2:14" ht="15">
      <c r="B295" s="115" t="s">
        <v>130</v>
      </c>
      <c r="C295" s="116">
        <f>SUM(C294:C294)</f>
        <v>1</v>
      </c>
      <c r="D295" s="116">
        <f>SUM(D294:D294)</f>
        <v>35</v>
      </c>
      <c r="E295" s="116">
        <f>SUM(E294:E294)</f>
        <v>0</v>
      </c>
      <c r="F295" s="116">
        <f>SUM(F294:F294)</f>
        <v>4</v>
      </c>
      <c r="G295" s="118" t="s">
        <v>1897</v>
      </c>
      <c r="I295" s="784"/>
      <c r="J295" s="785"/>
      <c r="K295" s="785"/>
      <c r="L295" s="785"/>
      <c r="M295" s="785"/>
      <c r="N295" s="786"/>
    </row>
    <row r="297" ht="15.75" thickBot="1"/>
    <row r="298" spans="2:4" ht="15.75" thickBot="1">
      <c r="B298" s="744" t="s">
        <v>1846</v>
      </c>
      <c r="C298" s="747"/>
      <c r="D298" s="745"/>
    </row>
    <row r="300" spans="2:11" ht="15" customHeight="1">
      <c r="B300" s="731"/>
      <c r="C300" s="591" t="s">
        <v>1817</v>
      </c>
      <c r="D300" s="591" t="s">
        <v>1820</v>
      </c>
      <c r="F300" s="615" t="s">
        <v>1888</v>
      </c>
      <c r="G300" s="616"/>
      <c r="H300" s="616"/>
      <c r="I300" s="616"/>
      <c r="J300" s="616"/>
      <c r="K300" s="617"/>
    </row>
    <row r="301" spans="2:11" ht="15">
      <c r="B301" s="731"/>
      <c r="C301" s="682"/>
      <c r="D301" s="682"/>
      <c r="F301" s="637"/>
      <c r="G301" s="631"/>
      <c r="H301" s="631"/>
      <c r="I301" s="631"/>
      <c r="J301" s="631"/>
      <c r="K301" s="783"/>
    </row>
    <row r="302" spans="2:11" ht="15">
      <c r="B302" s="115" t="s">
        <v>1057</v>
      </c>
      <c r="C302" s="118">
        <v>11</v>
      </c>
      <c r="D302" s="118" t="s">
        <v>1897</v>
      </c>
      <c r="F302" s="784" t="s">
        <v>1941</v>
      </c>
      <c r="G302" s="785"/>
      <c r="H302" s="785"/>
      <c r="I302" s="785"/>
      <c r="J302" s="785"/>
      <c r="K302" s="786"/>
    </row>
    <row r="303" spans="2:11" ht="15">
      <c r="B303" s="115" t="s">
        <v>1052</v>
      </c>
      <c r="C303" s="118">
        <v>14</v>
      </c>
      <c r="D303" s="118" t="s">
        <v>1897</v>
      </c>
      <c r="F303" s="784" t="s">
        <v>1942</v>
      </c>
      <c r="G303" s="785"/>
      <c r="H303" s="785"/>
      <c r="I303" s="785"/>
      <c r="J303" s="785"/>
      <c r="K303" s="786"/>
    </row>
    <row r="304" spans="2:11" ht="15">
      <c r="B304" s="115" t="s">
        <v>1060</v>
      </c>
      <c r="C304" s="118">
        <v>1</v>
      </c>
      <c r="D304" s="118" t="s">
        <v>1897</v>
      </c>
      <c r="F304" s="784"/>
      <c r="G304" s="785"/>
      <c r="H304" s="785"/>
      <c r="I304" s="785"/>
      <c r="J304" s="785"/>
      <c r="K304" s="786"/>
    </row>
    <row r="305" spans="2:11" ht="15">
      <c r="B305" s="115" t="s">
        <v>1064</v>
      </c>
      <c r="C305" s="118">
        <v>1</v>
      </c>
      <c r="D305" s="118" t="s">
        <v>1897</v>
      </c>
      <c r="F305" s="784"/>
      <c r="G305" s="785"/>
      <c r="H305" s="785"/>
      <c r="I305" s="785"/>
      <c r="J305" s="785"/>
      <c r="K305" s="786"/>
    </row>
    <row r="306" spans="2:11" ht="15">
      <c r="B306" s="115" t="s">
        <v>130</v>
      </c>
      <c r="C306" s="116">
        <f>SUM(C302:C305)</f>
        <v>27</v>
      </c>
      <c r="D306" s="118" t="s">
        <v>1897</v>
      </c>
      <c r="F306" s="784"/>
      <c r="G306" s="785"/>
      <c r="H306" s="785"/>
      <c r="I306" s="785"/>
      <c r="J306" s="785"/>
      <c r="K306" s="786"/>
    </row>
    <row r="308" ht="15.75" thickBot="1"/>
    <row r="309" spans="2:3" ht="15.75" thickBot="1">
      <c r="B309" s="744" t="s">
        <v>1943</v>
      </c>
      <c r="C309" s="745"/>
    </row>
    <row r="311" spans="2:4" ht="15" customHeight="1">
      <c r="B311" s="731"/>
      <c r="C311" s="591" t="s">
        <v>1817</v>
      </c>
      <c r="D311" s="591" t="s">
        <v>1820</v>
      </c>
    </row>
    <row r="312" spans="2:4" ht="15">
      <c r="B312" s="731"/>
      <c r="C312" s="682"/>
      <c r="D312" s="682"/>
    </row>
    <row r="313" spans="2:4" ht="15">
      <c r="B313" s="115" t="s">
        <v>1055</v>
      </c>
      <c r="C313" s="118"/>
      <c r="D313" s="118" t="s">
        <v>1897</v>
      </c>
    </row>
    <row r="314" spans="2:4" ht="15">
      <c r="B314" s="115" t="s">
        <v>1057</v>
      </c>
      <c r="C314" s="118">
        <v>5</v>
      </c>
      <c r="D314" s="118" t="s">
        <v>1897</v>
      </c>
    </row>
    <row r="315" spans="2:4" ht="15">
      <c r="B315" s="115" t="s">
        <v>1052</v>
      </c>
      <c r="C315" s="118">
        <v>10</v>
      </c>
      <c r="D315" s="118" t="s">
        <v>1897</v>
      </c>
    </row>
    <row r="316" spans="2:4" ht="15">
      <c r="B316" s="115" t="s">
        <v>1060</v>
      </c>
      <c r="C316" s="118">
        <v>3</v>
      </c>
      <c r="D316" s="118" t="s">
        <v>1897</v>
      </c>
    </row>
    <row r="317" spans="2:4" ht="15">
      <c r="B317" s="115" t="s">
        <v>1062</v>
      </c>
      <c r="C317" s="118">
        <v>2</v>
      </c>
      <c r="D317" s="118" t="s">
        <v>1897</v>
      </c>
    </row>
    <row r="318" spans="2:4" ht="15">
      <c r="B318" s="115" t="s">
        <v>1064</v>
      </c>
      <c r="C318" s="118">
        <v>2</v>
      </c>
      <c r="D318" s="118" t="s">
        <v>1897</v>
      </c>
    </row>
    <row r="319" spans="2:4" ht="15">
      <c r="B319" s="115" t="s">
        <v>130</v>
      </c>
      <c r="C319" s="116">
        <f>SUM(C313:C318)</f>
        <v>22</v>
      </c>
      <c r="D319" s="118" t="s">
        <v>1897</v>
      </c>
    </row>
    <row r="321" ht="15.75" thickBot="1"/>
    <row r="322" spans="2:4" ht="15.75" thickBot="1">
      <c r="B322" s="744" t="s">
        <v>1945</v>
      </c>
      <c r="C322" s="747"/>
      <c r="D322" s="745"/>
    </row>
    <row r="324" spans="2:5" ht="15" customHeight="1">
      <c r="B324" s="731"/>
      <c r="C324" s="591" t="s">
        <v>1817</v>
      </c>
      <c r="D324" s="682" t="s">
        <v>1880</v>
      </c>
      <c r="E324" s="591" t="s">
        <v>1820</v>
      </c>
    </row>
    <row r="325" spans="2:5" ht="15">
      <c r="B325" s="731"/>
      <c r="C325" s="682"/>
      <c r="D325" s="683"/>
      <c r="E325" s="682"/>
    </row>
    <row r="326" spans="2:5" ht="15">
      <c r="B326" s="115" t="s">
        <v>1057</v>
      </c>
      <c r="C326" s="118">
        <v>1</v>
      </c>
      <c r="D326" s="118">
        <v>100</v>
      </c>
      <c r="E326" s="118" t="s">
        <v>1944</v>
      </c>
    </row>
    <row r="327" spans="2:5" ht="15">
      <c r="B327" s="115" t="s">
        <v>1052</v>
      </c>
      <c r="C327" s="118">
        <v>1</v>
      </c>
      <c r="D327" s="118">
        <v>125</v>
      </c>
      <c r="E327" s="118" t="s">
        <v>1944</v>
      </c>
    </row>
    <row r="328" spans="2:5" ht="15">
      <c r="B328" s="115" t="s">
        <v>130</v>
      </c>
      <c r="C328" s="116">
        <f>SUM(C326:C327)</f>
        <v>2</v>
      </c>
      <c r="D328" s="116">
        <f>SUM(D326:D327)</f>
        <v>225</v>
      </c>
      <c r="E328" s="118" t="s">
        <v>1944</v>
      </c>
    </row>
    <row r="330" ht="15.75" thickBot="1"/>
    <row r="331" spans="2:4" ht="15.75" thickBot="1">
      <c r="B331" s="744" t="s">
        <v>1946</v>
      </c>
      <c r="C331" s="747"/>
      <c r="D331" s="745"/>
    </row>
    <row r="333" spans="2:5" ht="15" customHeight="1">
      <c r="B333" s="731"/>
      <c r="C333" s="591" t="s">
        <v>1817</v>
      </c>
      <c r="D333" s="682" t="s">
        <v>1880</v>
      </c>
      <c r="E333" s="591" t="s">
        <v>1820</v>
      </c>
    </row>
    <row r="334" spans="2:5" ht="15">
      <c r="B334" s="731"/>
      <c r="C334" s="682"/>
      <c r="D334" s="683"/>
      <c r="E334" s="682"/>
    </row>
    <row r="335" spans="2:5" ht="15">
      <c r="B335" s="115" t="s">
        <v>1052</v>
      </c>
      <c r="C335" s="118">
        <v>2</v>
      </c>
      <c r="D335" s="118">
        <v>27</v>
      </c>
      <c r="E335" s="118" t="s">
        <v>1944</v>
      </c>
    </row>
    <row r="336" spans="2:5" ht="15">
      <c r="B336" s="115" t="s">
        <v>130</v>
      </c>
      <c r="C336" s="116">
        <f>SUM(C335:C335)</f>
        <v>2</v>
      </c>
      <c r="D336" s="116">
        <f>SUM(D335:D335)</f>
        <v>27</v>
      </c>
      <c r="E336" s="118" t="s">
        <v>1944</v>
      </c>
    </row>
    <row r="338" ht="15.75" thickBot="1"/>
    <row r="339" spans="2:4" ht="15.75" thickBot="1">
      <c r="B339" s="744" t="s">
        <v>1947</v>
      </c>
      <c r="C339" s="747"/>
      <c r="D339" s="745"/>
    </row>
    <row r="341" spans="2:5" ht="15" customHeight="1">
      <c r="B341" s="731"/>
      <c r="C341" s="591" t="s">
        <v>1817</v>
      </c>
      <c r="D341" s="682" t="s">
        <v>1880</v>
      </c>
      <c r="E341" s="591" t="s">
        <v>1820</v>
      </c>
    </row>
    <row r="342" spans="2:5" ht="15">
      <c r="B342" s="731"/>
      <c r="C342" s="682"/>
      <c r="D342" s="683"/>
      <c r="E342" s="682"/>
    </row>
    <row r="343" spans="2:5" ht="15">
      <c r="B343" s="115" t="s">
        <v>1052</v>
      </c>
      <c r="C343" s="118">
        <v>1</v>
      </c>
      <c r="D343" s="118">
        <v>13</v>
      </c>
      <c r="E343" s="118" t="s">
        <v>1944</v>
      </c>
    </row>
    <row r="344" spans="2:5" ht="15">
      <c r="B344" s="115" t="s">
        <v>130</v>
      </c>
      <c r="C344" s="116">
        <f>SUM(C343:C343)</f>
        <v>1</v>
      </c>
      <c r="D344" s="116">
        <f>SUM(D343:D343)</f>
        <v>13</v>
      </c>
      <c r="E344" s="118" t="s">
        <v>1944</v>
      </c>
    </row>
    <row r="346" ht="15.75" thickBot="1"/>
    <row r="347" spans="2:4" ht="15.75" thickBot="1">
      <c r="B347" s="744" t="s">
        <v>1948</v>
      </c>
      <c r="C347" s="747"/>
      <c r="D347" s="745"/>
    </row>
    <row r="349" spans="2:5" ht="15" customHeight="1">
      <c r="B349" s="731"/>
      <c r="C349" s="591" t="s">
        <v>1817</v>
      </c>
      <c r="D349" s="682" t="s">
        <v>1880</v>
      </c>
      <c r="E349" s="591" t="s">
        <v>1820</v>
      </c>
    </row>
    <row r="350" spans="2:5" ht="15">
      <c r="B350" s="731"/>
      <c r="C350" s="682"/>
      <c r="D350" s="683"/>
      <c r="E350" s="682"/>
    </row>
    <row r="351" spans="2:5" ht="15">
      <c r="B351" s="115" t="s">
        <v>1057</v>
      </c>
      <c r="C351" s="118">
        <v>1</v>
      </c>
      <c r="D351" s="118">
        <v>10</v>
      </c>
      <c r="E351" s="118" t="s">
        <v>1944</v>
      </c>
    </row>
    <row r="352" spans="2:5" ht="15">
      <c r="B352" s="115" t="s">
        <v>130</v>
      </c>
      <c r="C352" s="116">
        <f>SUM(C351:C351)</f>
        <v>1</v>
      </c>
      <c r="D352" s="116">
        <f>SUM(D351:D351)</f>
        <v>10</v>
      </c>
      <c r="E352" s="118" t="s">
        <v>1944</v>
      </c>
    </row>
    <row r="354" ht="15.75" thickBot="1"/>
    <row r="355" spans="2:4" ht="15.75" thickBot="1">
      <c r="B355" s="744" t="s">
        <v>1949</v>
      </c>
      <c r="C355" s="747"/>
      <c r="D355" s="745"/>
    </row>
    <row r="357" spans="2:5" ht="15" customHeight="1">
      <c r="B357" s="731"/>
      <c r="C357" s="591" t="s">
        <v>1817</v>
      </c>
      <c r="D357" s="682" t="s">
        <v>1880</v>
      </c>
      <c r="E357" s="591" t="s">
        <v>1820</v>
      </c>
    </row>
    <row r="358" spans="2:5" ht="15">
      <c r="B358" s="731"/>
      <c r="C358" s="682"/>
      <c r="D358" s="683"/>
      <c r="E358" s="682"/>
    </row>
    <row r="359" spans="2:5" ht="15">
      <c r="B359" s="115" t="s">
        <v>1052</v>
      </c>
      <c r="C359" s="118">
        <v>1</v>
      </c>
      <c r="D359" s="118">
        <v>0</v>
      </c>
      <c r="E359" s="118" t="s">
        <v>1944</v>
      </c>
    </row>
    <row r="360" spans="2:5" ht="15">
      <c r="B360" s="115" t="s">
        <v>1060</v>
      </c>
      <c r="C360" s="118">
        <v>1</v>
      </c>
      <c r="D360" s="118">
        <v>119</v>
      </c>
      <c r="E360" s="118" t="s">
        <v>1944</v>
      </c>
    </row>
    <row r="361" spans="2:5" ht="15">
      <c r="B361" s="115" t="s">
        <v>130</v>
      </c>
      <c r="C361" s="116">
        <f>SUM(C359:C360)</f>
        <v>2</v>
      </c>
      <c r="D361" s="116">
        <f>SUM(D359:D360)</f>
        <v>119</v>
      </c>
      <c r="E361" s="118" t="s">
        <v>1944</v>
      </c>
    </row>
    <row r="363" ht="15.75" thickBot="1"/>
    <row r="364" spans="2:4" ht="15.75" thickBot="1">
      <c r="B364" s="744" t="s">
        <v>1950</v>
      </c>
      <c r="C364" s="747"/>
      <c r="D364" s="745"/>
    </row>
    <row r="366" spans="2:5" ht="15" customHeight="1">
      <c r="B366" s="731"/>
      <c r="C366" s="591" t="s">
        <v>1817</v>
      </c>
      <c r="D366" s="682" t="s">
        <v>1880</v>
      </c>
      <c r="E366" s="591" t="s">
        <v>1820</v>
      </c>
    </row>
    <row r="367" spans="2:5" ht="15">
      <c r="B367" s="731"/>
      <c r="C367" s="682"/>
      <c r="D367" s="683"/>
      <c r="E367" s="682"/>
    </row>
    <row r="368" spans="2:5" ht="15">
      <c r="B368" s="115" t="s">
        <v>1052</v>
      </c>
      <c r="C368" s="118">
        <v>1</v>
      </c>
      <c r="D368" s="118">
        <v>10</v>
      </c>
      <c r="E368" s="118" t="s">
        <v>1944</v>
      </c>
    </row>
    <row r="369" spans="2:5" ht="15">
      <c r="B369" s="115" t="s">
        <v>130</v>
      </c>
      <c r="C369" s="116">
        <f>SUM(C368:C368)</f>
        <v>1</v>
      </c>
      <c r="D369" s="116">
        <f>SUM(D368:D368)</f>
        <v>10</v>
      </c>
      <c r="E369" s="118" t="s">
        <v>1944</v>
      </c>
    </row>
    <row r="371" ht="15.75" thickBot="1"/>
    <row r="372" spans="2:4" ht="15.75" thickBot="1">
      <c r="B372" s="744" t="s">
        <v>1952</v>
      </c>
      <c r="C372" s="747"/>
      <c r="D372" s="745"/>
    </row>
    <row r="374" spans="2:5" ht="15" customHeight="1">
      <c r="B374" s="731"/>
      <c r="C374" s="591" t="s">
        <v>1817</v>
      </c>
      <c r="D374" s="682" t="s">
        <v>1880</v>
      </c>
      <c r="E374" s="591" t="s">
        <v>1820</v>
      </c>
    </row>
    <row r="375" spans="2:5" ht="15">
      <c r="B375" s="731"/>
      <c r="C375" s="682"/>
      <c r="D375" s="683"/>
      <c r="E375" s="682"/>
    </row>
    <row r="376" spans="2:5" ht="15">
      <c r="B376" s="115" t="s">
        <v>1052</v>
      </c>
      <c r="C376" s="118">
        <v>1</v>
      </c>
      <c r="D376" s="118">
        <v>8</v>
      </c>
      <c r="E376" s="118" t="s">
        <v>1944</v>
      </c>
    </row>
    <row r="377" spans="2:5" ht="15">
      <c r="B377" s="115" t="s">
        <v>130</v>
      </c>
      <c r="C377" s="116">
        <f>SUM(C376:C376)</f>
        <v>1</v>
      </c>
      <c r="D377" s="116">
        <f>SUM(D376:D376)</f>
        <v>8</v>
      </c>
      <c r="E377" s="118" t="s">
        <v>1944</v>
      </c>
    </row>
    <row r="378" spans="2:5" ht="15">
      <c r="B378" s="339"/>
      <c r="C378" s="330"/>
      <c r="D378" s="330"/>
      <c r="E378" s="348"/>
    </row>
    <row r="379" ht="15.75" thickBot="1"/>
    <row r="380" spans="2:4" ht="15.75" thickBot="1">
      <c r="B380" s="744" t="s">
        <v>1953</v>
      </c>
      <c r="C380" s="747"/>
      <c r="D380" s="745"/>
    </row>
    <row r="382" spans="2:5" ht="15" customHeight="1">
      <c r="B382" s="731"/>
      <c r="C382" s="591" t="s">
        <v>1817</v>
      </c>
      <c r="D382" s="682" t="s">
        <v>1880</v>
      </c>
      <c r="E382" s="591" t="s">
        <v>1820</v>
      </c>
    </row>
    <row r="383" spans="2:5" ht="15">
      <c r="B383" s="731"/>
      <c r="C383" s="682"/>
      <c r="D383" s="683"/>
      <c r="E383" s="682"/>
    </row>
    <row r="384" spans="2:5" ht="15">
      <c r="B384" s="115" t="s">
        <v>1052</v>
      </c>
      <c r="C384" s="118">
        <v>1</v>
      </c>
      <c r="D384" s="118">
        <v>20</v>
      </c>
      <c r="E384" s="118" t="s">
        <v>1944</v>
      </c>
    </row>
    <row r="385" spans="2:5" ht="15">
      <c r="B385" s="115" t="s">
        <v>130</v>
      </c>
      <c r="C385" s="116">
        <f>SUM(C384:C384)</f>
        <v>1</v>
      </c>
      <c r="D385" s="116">
        <f>SUM(D384:D384)</f>
        <v>20</v>
      </c>
      <c r="E385" s="118" t="s">
        <v>1944</v>
      </c>
    </row>
    <row r="387" ht="15.75" thickBot="1"/>
    <row r="388" spans="2:4" ht="15.75" thickBot="1">
      <c r="B388" s="744" t="s">
        <v>1954</v>
      </c>
      <c r="C388" s="747"/>
      <c r="D388" s="745"/>
    </row>
    <row r="390" spans="2:5" ht="15" customHeight="1">
      <c r="B390" s="731"/>
      <c r="C390" s="591" t="s">
        <v>1817</v>
      </c>
      <c r="D390" s="682" t="s">
        <v>1880</v>
      </c>
      <c r="E390" s="591" t="s">
        <v>1820</v>
      </c>
    </row>
    <row r="391" spans="2:5" ht="15">
      <c r="B391" s="731"/>
      <c r="C391" s="682"/>
      <c r="D391" s="683"/>
      <c r="E391" s="682"/>
    </row>
    <row r="392" spans="2:5" ht="15">
      <c r="B392" s="115" t="s">
        <v>1052</v>
      </c>
      <c r="C392" s="118">
        <v>1</v>
      </c>
      <c r="D392" s="118">
        <v>5</v>
      </c>
      <c r="E392" s="118" t="s">
        <v>1944</v>
      </c>
    </row>
    <row r="393" spans="2:5" ht="15">
      <c r="B393" s="115" t="s">
        <v>130</v>
      </c>
      <c r="C393" s="116">
        <f>SUM(C392:C392)</f>
        <v>1</v>
      </c>
      <c r="D393" s="116">
        <f>SUM(D392:D392)</f>
        <v>5</v>
      </c>
      <c r="E393" s="118" t="s">
        <v>1944</v>
      </c>
    </row>
    <row r="395" ht="15.75" thickBot="1"/>
    <row r="396" spans="2:4" ht="15.75" thickBot="1">
      <c r="B396" s="744" t="s">
        <v>1955</v>
      </c>
      <c r="C396" s="747"/>
      <c r="D396" s="745"/>
    </row>
    <row r="398" spans="2:5" ht="15" customHeight="1">
      <c r="B398" s="731"/>
      <c r="C398" s="591" t="s">
        <v>1817</v>
      </c>
      <c r="D398" s="682" t="s">
        <v>1880</v>
      </c>
      <c r="E398" s="591" t="s">
        <v>1820</v>
      </c>
    </row>
    <row r="399" spans="2:5" ht="15">
      <c r="B399" s="731"/>
      <c r="C399" s="682"/>
      <c r="D399" s="683"/>
      <c r="E399" s="682"/>
    </row>
    <row r="400" spans="2:5" ht="15">
      <c r="B400" s="115" t="s">
        <v>1052</v>
      </c>
      <c r="C400" s="118">
        <v>1</v>
      </c>
      <c r="D400" s="118">
        <v>50</v>
      </c>
      <c r="E400" s="118" t="s">
        <v>1944</v>
      </c>
    </row>
    <row r="401" spans="2:5" ht="15">
      <c r="B401" s="115" t="s">
        <v>130</v>
      </c>
      <c r="C401" s="116">
        <f>SUM(C400:C400)</f>
        <v>1</v>
      </c>
      <c r="D401" s="116">
        <f>SUM(D400:D400)</f>
        <v>50</v>
      </c>
      <c r="E401" s="118" t="s">
        <v>1944</v>
      </c>
    </row>
  </sheetData>
  <sheetProtection/>
  <mergeCells count="390">
    <mergeCell ref="B396:D396"/>
    <mergeCell ref="B398:B399"/>
    <mergeCell ref="C398:C399"/>
    <mergeCell ref="D398:D399"/>
    <mergeCell ref="E398:E399"/>
    <mergeCell ref="B382:B383"/>
    <mergeCell ref="C382:C383"/>
    <mergeCell ref="D382:D383"/>
    <mergeCell ref="E382:E383"/>
    <mergeCell ref="B388:D388"/>
    <mergeCell ref="B390:B391"/>
    <mergeCell ref="C390:C391"/>
    <mergeCell ref="D390:D391"/>
    <mergeCell ref="E390:E391"/>
    <mergeCell ref="B374:B375"/>
    <mergeCell ref="C374:C375"/>
    <mergeCell ref="D374:D375"/>
    <mergeCell ref="E374:E375"/>
    <mergeCell ref="B380:D380"/>
    <mergeCell ref="I184:N184"/>
    <mergeCell ref="I182:N183"/>
    <mergeCell ref="I176:N176"/>
    <mergeCell ref="B364:D364"/>
    <mergeCell ref="B366:B367"/>
    <mergeCell ref="C366:C367"/>
    <mergeCell ref="D366:D367"/>
    <mergeCell ref="E366:E367"/>
    <mergeCell ref="B331:D331"/>
    <mergeCell ref="E324:E325"/>
    <mergeCell ref="F306:K306"/>
    <mergeCell ref="B309:C309"/>
    <mergeCell ref="B311:B312"/>
    <mergeCell ref="C311:C312"/>
    <mergeCell ref="B322:D322"/>
    <mergeCell ref="B324:B325"/>
    <mergeCell ref="C324:C325"/>
    <mergeCell ref="D324:D325"/>
    <mergeCell ref="I240:N240"/>
    <mergeCell ref="I193:N193"/>
    <mergeCell ref="I185:N185"/>
    <mergeCell ref="I195:N195"/>
    <mergeCell ref="I239:N239"/>
    <mergeCell ref="I213:N213"/>
    <mergeCell ref="I215:N215"/>
    <mergeCell ref="I222:N222"/>
    <mergeCell ref="B372:D372"/>
    <mergeCell ref="I268:N268"/>
    <mergeCell ref="I267:N267"/>
    <mergeCell ref="I265:N266"/>
    <mergeCell ref="G265:G266"/>
    <mergeCell ref="B333:B334"/>
    <mergeCell ref="C333:C334"/>
    <mergeCell ref="D333:D334"/>
    <mergeCell ref="E333:E334"/>
    <mergeCell ref="B339:D339"/>
    <mergeCell ref="D341:D342"/>
    <mergeCell ref="E341:E342"/>
    <mergeCell ref="I259:N259"/>
    <mergeCell ref="I257:N258"/>
    <mergeCell ref="F305:K305"/>
    <mergeCell ref="F304:K304"/>
    <mergeCell ref="F303:K303"/>
    <mergeCell ref="F302:K302"/>
    <mergeCell ref="F300:K301"/>
    <mergeCell ref="I278:N278"/>
    <mergeCell ref="B357:B358"/>
    <mergeCell ref="C357:C358"/>
    <mergeCell ref="D357:D358"/>
    <mergeCell ref="E357:E358"/>
    <mergeCell ref="E349:E350"/>
    <mergeCell ref="B355:D355"/>
    <mergeCell ref="D311:D312"/>
    <mergeCell ref="D300:D301"/>
    <mergeCell ref="B347:D347"/>
    <mergeCell ref="B349:B350"/>
    <mergeCell ref="C349:C350"/>
    <mergeCell ref="D349:D350"/>
    <mergeCell ref="B341:B342"/>
    <mergeCell ref="C341:C342"/>
    <mergeCell ref="B298:D298"/>
    <mergeCell ref="B300:B301"/>
    <mergeCell ref="C300:C301"/>
    <mergeCell ref="I294:N294"/>
    <mergeCell ref="I295:N295"/>
    <mergeCell ref="B244:E244"/>
    <mergeCell ref="G246:G247"/>
    <mergeCell ref="I246:N247"/>
    <mergeCell ref="I248:N248"/>
    <mergeCell ref="E246:E247"/>
    <mergeCell ref="F246:F247"/>
    <mergeCell ref="I275:N275"/>
    <mergeCell ref="I286:N286"/>
    <mergeCell ref="I287:N287"/>
    <mergeCell ref="I279:N279"/>
    <mergeCell ref="I277:N277"/>
    <mergeCell ref="I276:N276"/>
    <mergeCell ref="B290:D290"/>
    <mergeCell ref="B292:B293"/>
    <mergeCell ref="C292:C293"/>
    <mergeCell ref="D292:D293"/>
    <mergeCell ref="E292:E293"/>
    <mergeCell ref="F292:F293"/>
    <mergeCell ref="G292:G293"/>
    <mergeCell ref="I292:N293"/>
    <mergeCell ref="B282:D282"/>
    <mergeCell ref="B284:B285"/>
    <mergeCell ref="C284:C285"/>
    <mergeCell ref="D284:D285"/>
    <mergeCell ref="E284:E285"/>
    <mergeCell ref="F284:F285"/>
    <mergeCell ref="G284:G285"/>
    <mergeCell ref="I284:N285"/>
    <mergeCell ref="B271:D271"/>
    <mergeCell ref="B273:B274"/>
    <mergeCell ref="C273:C274"/>
    <mergeCell ref="D273:D274"/>
    <mergeCell ref="G273:G274"/>
    <mergeCell ref="I273:N274"/>
    <mergeCell ref="E273:E274"/>
    <mergeCell ref="F273:F274"/>
    <mergeCell ref="I249:N249"/>
    <mergeCell ref="B265:B266"/>
    <mergeCell ref="C265:C266"/>
    <mergeCell ref="D265:D266"/>
    <mergeCell ref="E265:E266"/>
    <mergeCell ref="F265:F266"/>
    <mergeCell ref="C257:C258"/>
    <mergeCell ref="D257:D258"/>
    <mergeCell ref="E257:E258"/>
    <mergeCell ref="F257:F258"/>
    <mergeCell ref="I241:N241"/>
    <mergeCell ref="I242:N242"/>
    <mergeCell ref="I260:N260"/>
    <mergeCell ref="B255:D255"/>
    <mergeCell ref="B246:B247"/>
    <mergeCell ref="C246:C247"/>
    <mergeCell ref="D246:D247"/>
    <mergeCell ref="G257:G258"/>
    <mergeCell ref="B252:C252"/>
    <mergeCell ref="B257:B258"/>
    <mergeCell ref="B263:D263"/>
    <mergeCell ref="G211:G212"/>
    <mergeCell ref="I211:N212"/>
    <mergeCell ref="B235:E235"/>
    <mergeCell ref="G237:G238"/>
    <mergeCell ref="I237:N238"/>
    <mergeCell ref="I230:N230"/>
    <mergeCell ref="I231:N231"/>
    <mergeCell ref="I223:N223"/>
    <mergeCell ref="B226:E226"/>
    <mergeCell ref="B228:B229"/>
    <mergeCell ref="C228:C229"/>
    <mergeCell ref="D228:D229"/>
    <mergeCell ref="E228:E229"/>
    <mergeCell ref="F228:F229"/>
    <mergeCell ref="G228:G229"/>
    <mergeCell ref="I228:N229"/>
    <mergeCell ref="I232:N232"/>
    <mergeCell ref="G200:G201"/>
    <mergeCell ref="I200:N201"/>
    <mergeCell ref="I191:N192"/>
    <mergeCell ref="I194:N194"/>
    <mergeCell ref="B218:E218"/>
    <mergeCell ref="B220:B221"/>
    <mergeCell ref="C220:C221"/>
    <mergeCell ref="D220:D221"/>
    <mergeCell ref="E220:E221"/>
    <mergeCell ref="F220:F221"/>
    <mergeCell ref="G220:G221"/>
    <mergeCell ref="I220:N221"/>
    <mergeCell ref="I202:N202"/>
    <mergeCell ref="I203:N203"/>
    <mergeCell ref="I204:N204"/>
    <mergeCell ref="I205:N205"/>
    <mergeCell ref="I214:N214"/>
    <mergeCell ref="I206:N206"/>
    <mergeCell ref="F211:F212"/>
    <mergeCell ref="B209:E209"/>
    <mergeCell ref="B211:B212"/>
    <mergeCell ref="C211:C212"/>
    <mergeCell ref="D211:D212"/>
    <mergeCell ref="E211:E212"/>
    <mergeCell ref="I174:N174"/>
    <mergeCell ref="I175:N175"/>
    <mergeCell ref="I186:N186"/>
    <mergeCell ref="B189:E189"/>
    <mergeCell ref="B180:E180"/>
    <mergeCell ref="B182:B183"/>
    <mergeCell ref="C182:C183"/>
    <mergeCell ref="D182:D183"/>
    <mergeCell ref="E182:E183"/>
    <mergeCell ref="B191:B192"/>
    <mergeCell ref="C191:C192"/>
    <mergeCell ref="D191:D192"/>
    <mergeCell ref="E191:E192"/>
    <mergeCell ref="F191:F192"/>
    <mergeCell ref="G191:G192"/>
    <mergeCell ref="G182:G183"/>
    <mergeCell ref="I177:N177"/>
    <mergeCell ref="F182:F183"/>
    <mergeCell ref="B170:E170"/>
    <mergeCell ref="B172:B173"/>
    <mergeCell ref="C172:C173"/>
    <mergeCell ref="D172:D173"/>
    <mergeCell ref="E172:E173"/>
    <mergeCell ref="E157:E158"/>
    <mergeCell ref="B155:D155"/>
    <mergeCell ref="B157:B158"/>
    <mergeCell ref="C157:C158"/>
    <mergeCell ref="D157:D158"/>
    <mergeCell ref="G144:G145"/>
    <mergeCell ref="I144:N145"/>
    <mergeCell ref="I146:N146"/>
    <mergeCell ref="F172:F173"/>
    <mergeCell ref="G172:G173"/>
    <mergeCell ref="I149:N149"/>
    <mergeCell ref="I150:N150"/>
    <mergeCell ref="I151:N151"/>
    <mergeCell ref="I152:N152"/>
    <mergeCell ref="I172:N173"/>
    <mergeCell ref="I148:N148"/>
    <mergeCell ref="I133:N133"/>
    <mergeCell ref="I134:N134"/>
    <mergeCell ref="I135:N135"/>
    <mergeCell ref="I136:N136"/>
    <mergeCell ref="I137:N137"/>
    <mergeCell ref="I138:N138"/>
    <mergeCell ref="I139:N139"/>
    <mergeCell ref="I124:N124"/>
    <mergeCell ref="I125:N125"/>
    <mergeCell ref="I147:N147"/>
    <mergeCell ref="I126:N126"/>
    <mergeCell ref="G131:G132"/>
    <mergeCell ref="I131:N132"/>
    <mergeCell ref="I113:N113"/>
    <mergeCell ref="I114:N114"/>
    <mergeCell ref="G118:G119"/>
    <mergeCell ref="I118:N119"/>
    <mergeCell ref="I120:N120"/>
    <mergeCell ref="I121:N121"/>
    <mergeCell ref="I122:N122"/>
    <mergeCell ref="I123:N123"/>
    <mergeCell ref="I97:N97"/>
    <mergeCell ref="B93:F93"/>
    <mergeCell ref="G106:G107"/>
    <mergeCell ref="I106:N107"/>
    <mergeCell ref="F106:F107"/>
    <mergeCell ref="I108:N108"/>
    <mergeCell ref="I109:N109"/>
    <mergeCell ref="I110:N110"/>
    <mergeCell ref="I111:N111"/>
    <mergeCell ref="I112:N112"/>
    <mergeCell ref="I89:N89"/>
    <mergeCell ref="B95:B96"/>
    <mergeCell ref="C95:C96"/>
    <mergeCell ref="D95:D96"/>
    <mergeCell ref="E95:E96"/>
    <mergeCell ref="F95:F96"/>
    <mergeCell ref="G95:G96"/>
    <mergeCell ref="I95:N96"/>
    <mergeCell ref="E106:E107"/>
    <mergeCell ref="I80:N80"/>
    <mergeCell ref="I81:N81"/>
    <mergeCell ref="B85:D85"/>
    <mergeCell ref="B87:B88"/>
    <mergeCell ref="C87:C88"/>
    <mergeCell ref="D87:D88"/>
    <mergeCell ref="E87:E88"/>
    <mergeCell ref="F87:F88"/>
    <mergeCell ref="G87:G88"/>
    <mergeCell ref="I87:N88"/>
    <mergeCell ref="I73:N73"/>
    <mergeCell ref="I64:N64"/>
    <mergeCell ref="G78:G79"/>
    <mergeCell ref="I78:N79"/>
    <mergeCell ref="I62:N62"/>
    <mergeCell ref="I63:N63"/>
    <mergeCell ref="I70:N71"/>
    <mergeCell ref="I72:N72"/>
    <mergeCell ref="E60:E61"/>
    <mergeCell ref="F60:F61"/>
    <mergeCell ref="G60:G61"/>
    <mergeCell ref="I60:N61"/>
    <mergeCell ref="D70:D71"/>
    <mergeCell ref="B60:B61"/>
    <mergeCell ref="C60:C61"/>
    <mergeCell ref="D60:D61"/>
    <mergeCell ref="E70:E71"/>
    <mergeCell ref="F70:F71"/>
    <mergeCell ref="I65:N65"/>
    <mergeCell ref="I51:N51"/>
    <mergeCell ref="I52:N52"/>
    <mergeCell ref="I53:N53"/>
    <mergeCell ref="B58:E58"/>
    <mergeCell ref="B68:C68"/>
    <mergeCell ref="B70:B71"/>
    <mergeCell ref="C70:C71"/>
    <mergeCell ref="I11:N12"/>
    <mergeCell ref="I45:N46"/>
    <mergeCell ref="I47:N47"/>
    <mergeCell ref="I48:N48"/>
    <mergeCell ref="I24:N25"/>
    <mergeCell ref="I18:N18"/>
    <mergeCell ref="I19:N19"/>
    <mergeCell ref="I26:N26"/>
    <mergeCell ref="I27:N27"/>
    <mergeCell ref="I17:N17"/>
    <mergeCell ref="I49:N49"/>
    <mergeCell ref="I50:N50"/>
    <mergeCell ref="I28:N28"/>
    <mergeCell ref="I29:N29"/>
    <mergeCell ref="I30:N30"/>
    <mergeCell ref="I31:N31"/>
    <mergeCell ref="I32:N32"/>
    <mergeCell ref="I13:N13"/>
    <mergeCell ref="I14:N14"/>
    <mergeCell ref="I15:N15"/>
    <mergeCell ref="I16:N16"/>
    <mergeCell ref="F45:F46"/>
    <mergeCell ref="G45:G46"/>
    <mergeCell ref="G37:G38"/>
    <mergeCell ref="B35:C35"/>
    <mergeCell ref="B45:B46"/>
    <mergeCell ref="C45:C46"/>
    <mergeCell ref="D45:D46"/>
    <mergeCell ref="E45:E46"/>
    <mergeCell ref="B43:D43"/>
    <mergeCell ref="G11:G12"/>
    <mergeCell ref="G24:G25"/>
    <mergeCell ref="B37:B38"/>
    <mergeCell ref="C37:C38"/>
    <mergeCell ref="D37:D38"/>
    <mergeCell ref="E37:E38"/>
    <mergeCell ref="F37:F38"/>
    <mergeCell ref="D11:D12"/>
    <mergeCell ref="E11:E12"/>
    <mergeCell ref="F11:F12"/>
    <mergeCell ref="B237:B238"/>
    <mergeCell ref="C237:C238"/>
    <mergeCell ref="D237:D238"/>
    <mergeCell ref="E237:E238"/>
    <mergeCell ref="F237:F238"/>
    <mergeCell ref="B129:C129"/>
    <mergeCell ref="B131:B132"/>
    <mergeCell ref="C131:C132"/>
    <mergeCell ref="D131:D132"/>
    <mergeCell ref="E131:E132"/>
    <mergeCell ref="F131:F132"/>
    <mergeCell ref="B168:C168"/>
    <mergeCell ref="B142:C142"/>
    <mergeCell ref="B144:B145"/>
    <mergeCell ref="B116:C116"/>
    <mergeCell ref="B118:B119"/>
    <mergeCell ref="C118:C119"/>
    <mergeCell ref="G70:G71"/>
    <mergeCell ref="B101:C101"/>
    <mergeCell ref="B104:C104"/>
    <mergeCell ref="B106:B107"/>
    <mergeCell ref="C106:C107"/>
    <mergeCell ref="D106:D107"/>
    <mergeCell ref="B76:D76"/>
    <mergeCell ref="C144:C145"/>
    <mergeCell ref="D144:D145"/>
    <mergeCell ref="E144:E145"/>
    <mergeCell ref="F144:F145"/>
    <mergeCell ref="E78:E79"/>
    <mergeCell ref="F200:F201"/>
    <mergeCell ref="D118:D119"/>
    <mergeCell ref="E118:E119"/>
    <mergeCell ref="F118:F119"/>
    <mergeCell ref="B198:E198"/>
    <mergeCell ref="B200:B201"/>
    <mergeCell ref="C200:C201"/>
    <mergeCell ref="D200:D201"/>
    <mergeCell ref="E200:E201"/>
    <mergeCell ref="F78:F79"/>
    <mergeCell ref="B56:D56"/>
    <mergeCell ref="B24:B25"/>
    <mergeCell ref="C24:C25"/>
    <mergeCell ref="D24:D25"/>
    <mergeCell ref="E24:E25"/>
    <mergeCell ref="F24:F25"/>
    <mergeCell ref="B78:B79"/>
    <mergeCell ref="C78:C79"/>
    <mergeCell ref="D78:D79"/>
    <mergeCell ref="B4:C4"/>
    <mergeCell ref="B6:C6"/>
    <mergeCell ref="B11:B12"/>
    <mergeCell ref="C11:C12"/>
    <mergeCell ref="B9:C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2:G38"/>
  <sheetViews>
    <sheetView zoomScalePageLayoutView="0" workbookViewId="0" topLeftCell="A28">
      <selection activeCell="D52" sqref="D52"/>
    </sheetView>
  </sheetViews>
  <sheetFormatPr defaultColWidth="9.140625" defaultRowHeight="15"/>
  <cols>
    <col min="2" max="2" width="15.00390625" style="0" customWidth="1"/>
    <col min="5" max="5" width="10.140625" style="0" customWidth="1"/>
    <col min="6" max="6" width="9.421875" style="0" customWidth="1"/>
    <col min="7" max="7" width="19.421875" style="0" customWidth="1"/>
    <col min="8" max="8" width="10.8515625" style="0" customWidth="1"/>
  </cols>
  <sheetData>
    <row r="2" spans="2:7" ht="15">
      <c r="B2" s="750" t="s">
        <v>1862</v>
      </c>
      <c r="C2" s="750"/>
      <c r="D2" s="750"/>
      <c r="E2" s="750"/>
      <c r="F2" s="750"/>
      <c r="G2" s="750"/>
    </row>
    <row r="3" ht="15.75" thickBot="1"/>
    <row r="4" spans="2:5" ht="15.75" thickBot="1">
      <c r="B4" s="653" t="s">
        <v>1868</v>
      </c>
      <c r="C4" s="718"/>
      <c r="D4" s="718"/>
      <c r="E4" s="654"/>
    </row>
    <row r="6" spans="2:7" ht="15">
      <c r="B6" s="731"/>
      <c r="C6" s="591" t="s">
        <v>1863</v>
      </c>
      <c r="D6" s="591" t="s">
        <v>1866</v>
      </c>
      <c r="E6" s="591" t="s">
        <v>1864</v>
      </c>
      <c r="F6" s="588" t="s">
        <v>1865</v>
      </c>
      <c r="G6" s="591" t="s">
        <v>1820</v>
      </c>
    </row>
    <row r="7" spans="2:7" ht="15">
      <c r="B7" s="731"/>
      <c r="C7" s="591"/>
      <c r="D7" s="591"/>
      <c r="E7" s="591"/>
      <c r="F7" s="588"/>
      <c r="G7" s="591"/>
    </row>
    <row r="8" spans="2:7" ht="15">
      <c r="B8" s="115" t="s">
        <v>1052</v>
      </c>
      <c r="C8" s="118">
        <v>1</v>
      </c>
      <c r="D8" s="118">
        <v>24</v>
      </c>
      <c r="E8" s="118">
        <v>23</v>
      </c>
      <c r="F8" s="118">
        <v>1</v>
      </c>
      <c r="G8" s="210" t="s">
        <v>1867</v>
      </c>
    </row>
    <row r="9" spans="2:7" ht="15">
      <c r="B9" s="115" t="s">
        <v>1060</v>
      </c>
      <c r="C9" s="118">
        <v>1</v>
      </c>
      <c r="D9" s="118">
        <v>10</v>
      </c>
      <c r="E9" s="118">
        <v>10</v>
      </c>
      <c r="F9" s="118">
        <v>0</v>
      </c>
      <c r="G9" s="210" t="s">
        <v>1867</v>
      </c>
    </row>
    <row r="10" spans="2:7" ht="15">
      <c r="B10" s="115" t="s">
        <v>1064</v>
      </c>
      <c r="C10" s="118">
        <v>1</v>
      </c>
      <c r="D10" s="118">
        <v>33</v>
      </c>
      <c r="E10" s="118">
        <v>33</v>
      </c>
      <c r="F10" s="118">
        <v>0</v>
      </c>
      <c r="G10" s="210" t="s">
        <v>1867</v>
      </c>
    </row>
    <row r="11" spans="2:7" ht="15">
      <c r="B11" s="115" t="s">
        <v>130</v>
      </c>
      <c r="C11" s="116">
        <f>SUM(C8:C10)</f>
        <v>3</v>
      </c>
      <c r="D11" s="116">
        <f>SUM(D8:D10)</f>
        <v>67</v>
      </c>
      <c r="E11" s="116">
        <f>SUM(E8:E10)</f>
        <v>66</v>
      </c>
      <c r="F11" s="127">
        <f>SUM(F8:F10)</f>
        <v>1</v>
      </c>
      <c r="G11" s="115" t="s">
        <v>1867</v>
      </c>
    </row>
    <row r="13" ht="15.75" thickBot="1"/>
    <row r="14" spans="2:5" ht="15.75" thickBot="1">
      <c r="B14" s="653" t="s">
        <v>1869</v>
      </c>
      <c r="C14" s="718"/>
      <c r="D14" s="718"/>
      <c r="E14" s="654"/>
    </row>
    <row r="16" spans="2:7" ht="15">
      <c r="B16" s="731"/>
      <c r="C16" s="591" t="s">
        <v>1863</v>
      </c>
      <c r="D16" s="591" t="s">
        <v>1866</v>
      </c>
      <c r="E16" s="591" t="s">
        <v>1864</v>
      </c>
      <c r="F16" s="588" t="s">
        <v>1865</v>
      </c>
      <c r="G16" s="591" t="s">
        <v>1820</v>
      </c>
    </row>
    <row r="17" spans="2:7" ht="15">
      <c r="B17" s="731"/>
      <c r="C17" s="591"/>
      <c r="D17" s="591"/>
      <c r="E17" s="591"/>
      <c r="F17" s="588"/>
      <c r="G17" s="591"/>
    </row>
    <row r="18" spans="2:7" ht="15">
      <c r="B18" s="115" t="s">
        <v>1057</v>
      </c>
      <c r="C18" s="118">
        <v>2</v>
      </c>
      <c r="D18" s="118">
        <v>72</v>
      </c>
      <c r="E18" s="118">
        <v>69</v>
      </c>
      <c r="F18" s="118">
        <v>3</v>
      </c>
      <c r="G18" s="210" t="s">
        <v>1867</v>
      </c>
    </row>
    <row r="19" spans="2:7" ht="15">
      <c r="B19" s="115" t="s">
        <v>1052</v>
      </c>
      <c r="C19" s="118">
        <v>1</v>
      </c>
      <c r="D19" s="118">
        <v>24</v>
      </c>
      <c r="E19" s="118">
        <v>24</v>
      </c>
      <c r="F19" s="118">
        <v>0</v>
      </c>
      <c r="G19" s="210"/>
    </row>
    <row r="20" spans="2:7" ht="15">
      <c r="B20" s="115" t="s">
        <v>1060</v>
      </c>
      <c r="C20" s="118">
        <v>1</v>
      </c>
      <c r="D20" s="118">
        <v>31</v>
      </c>
      <c r="E20" s="118">
        <v>31</v>
      </c>
      <c r="F20" s="118">
        <v>0</v>
      </c>
      <c r="G20" s="210" t="s">
        <v>1867</v>
      </c>
    </row>
    <row r="21" spans="2:7" ht="15">
      <c r="B21" s="115" t="s">
        <v>1064</v>
      </c>
      <c r="C21" s="118">
        <v>1</v>
      </c>
      <c r="D21" s="118">
        <v>27</v>
      </c>
      <c r="E21" s="118">
        <v>27</v>
      </c>
      <c r="F21" s="118">
        <v>0</v>
      </c>
      <c r="G21" s="210" t="s">
        <v>1867</v>
      </c>
    </row>
    <row r="22" spans="2:7" ht="15">
      <c r="B22" s="115" t="s">
        <v>130</v>
      </c>
      <c r="C22" s="116">
        <f>SUM(C18:C21)</f>
        <v>5</v>
      </c>
      <c r="D22" s="116">
        <f>SUM(D18:D21)</f>
        <v>154</v>
      </c>
      <c r="E22" s="116">
        <f>SUM(E18:E21)</f>
        <v>151</v>
      </c>
      <c r="F22" s="127">
        <f>SUM(F18:F21)</f>
        <v>3</v>
      </c>
      <c r="G22" s="115" t="s">
        <v>1867</v>
      </c>
    </row>
    <row r="24" ht="15.75" thickBot="1"/>
    <row r="25" spans="2:5" ht="15.75" thickBot="1">
      <c r="B25" s="653" t="s">
        <v>1870</v>
      </c>
      <c r="C25" s="718"/>
      <c r="D25" s="718"/>
      <c r="E25" s="654"/>
    </row>
    <row r="27" spans="2:7" ht="15">
      <c r="B27" s="731"/>
      <c r="C27" s="591" t="s">
        <v>1863</v>
      </c>
      <c r="D27" s="591" t="s">
        <v>1866</v>
      </c>
      <c r="E27" s="591" t="s">
        <v>1864</v>
      </c>
      <c r="F27" s="588" t="s">
        <v>1865</v>
      </c>
      <c r="G27" s="591" t="s">
        <v>1820</v>
      </c>
    </row>
    <row r="28" spans="2:7" ht="15">
      <c r="B28" s="731"/>
      <c r="C28" s="591"/>
      <c r="D28" s="591"/>
      <c r="E28" s="591"/>
      <c r="F28" s="588"/>
      <c r="G28" s="591"/>
    </row>
    <row r="29" spans="2:7" ht="15">
      <c r="B29" s="115" t="s">
        <v>1052</v>
      </c>
      <c r="C29" s="118">
        <v>1</v>
      </c>
      <c r="D29" s="118">
        <v>10</v>
      </c>
      <c r="E29" s="118">
        <v>7</v>
      </c>
      <c r="F29" s="118">
        <v>3</v>
      </c>
      <c r="G29" s="210" t="s">
        <v>1867</v>
      </c>
    </row>
    <row r="30" spans="2:7" ht="15">
      <c r="B30" s="115" t="s">
        <v>130</v>
      </c>
      <c r="C30" s="116">
        <f>SUM(C29:C29)</f>
        <v>1</v>
      </c>
      <c r="D30" s="116">
        <f>SUM(D29:D29)</f>
        <v>10</v>
      </c>
      <c r="E30" s="116">
        <f>SUM(E29:E29)</f>
        <v>7</v>
      </c>
      <c r="F30" s="127">
        <f>SUM(F29:F29)</f>
        <v>3</v>
      </c>
      <c r="G30" s="115" t="s">
        <v>1867</v>
      </c>
    </row>
    <row r="32" ht="15.75" thickBot="1"/>
    <row r="33" spans="2:5" ht="15.75" thickBot="1">
      <c r="B33" s="653" t="s">
        <v>1871</v>
      </c>
      <c r="C33" s="718"/>
      <c r="D33" s="718"/>
      <c r="E33" s="654"/>
    </row>
    <row r="35" spans="2:7" ht="15">
      <c r="B35" s="731"/>
      <c r="C35" s="591" t="s">
        <v>1863</v>
      </c>
      <c r="D35" s="591" t="s">
        <v>1866</v>
      </c>
      <c r="E35" s="591" t="s">
        <v>1864</v>
      </c>
      <c r="F35" s="588" t="s">
        <v>1865</v>
      </c>
      <c r="G35" s="591" t="s">
        <v>1820</v>
      </c>
    </row>
    <row r="36" spans="2:7" ht="15">
      <c r="B36" s="731"/>
      <c r="C36" s="591"/>
      <c r="D36" s="591"/>
      <c r="E36" s="591"/>
      <c r="F36" s="588"/>
      <c r="G36" s="591"/>
    </row>
    <row r="37" spans="2:7" ht="15">
      <c r="B37" s="115" t="s">
        <v>1060</v>
      </c>
      <c r="C37" s="118">
        <v>1</v>
      </c>
      <c r="D37" s="118">
        <v>19</v>
      </c>
      <c r="E37" s="118">
        <v>19</v>
      </c>
      <c r="F37" s="118">
        <v>0</v>
      </c>
      <c r="G37" s="210" t="s">
        <v>1867</v>
      </c>
    </row>
    <row r="38" spans="2:7" ht="15">
      <c r="B38" s="115" t="s">
        <v>130</v>
      </c>
      <c r="C38" s="116">
        <f>SUM(C37:C37)</f>
        <v>1</v>
      </c>
      <c r="D38" s="116">
        <f>SUM(D37:D37)</f>
        <v>19</v>
      </c>
      <c r="E38" s="116">
        <f>SUM(E37:E37)</f>
        <v>19</v>
      </c>
      <c r="F38" s="127">
        <f>SUM(F37:F37)</f>
        <v>0</v>
      </c>
      <c r="G38" s="115" t="s">
        <v>1867</v>
      </c>
    </row>
  </sheetData>
  <sheetProtection/>
  <mergeCells count="29">
    <mergeCell ref="G27:G28"/>
    <mergeCell ref="B33:E33"/>
    <mergeCell ref="B35:B36"/>
    <mergeCell ref="C35:C36"/>
    <mergeCell ref="D35:D36"/>
    <mergeCell ref="E35:E36"/>
    <mergeCell ref="F35:F36"/>
    <mergeCell ref="G35:G36"/>
    <mergeCell ref="F27:F28"/>
    <mergeCell ref="B25:E25"/>
    <mergeCell ref="B27:B28"/>
    <mergeCell ref="C27:C28"/>
    <mergeCell ref="D27:D28"/>
    <mergeCell ref="E27:E28"/>
    <mergeCell ref="G16:G17"/>
    <mergeCell ref="B6:B7"/>
    <mergeCell ref="C6:C7"/>
    <mergeCell ref="D6:D7"/>
    <mergeCell ref="E6:E7"/>
    <mergeCell ref="B16:B17"/>
    <mergeCell ref="C16:C17"/>
    <mergeCell ref="D16:D17"/>
    <mergeCell ref="E16:E17"/>
    <mergeCell ref="F16:F17"/>
    <mergeCell ref="B14:E14"/>
    <mergeCell ref="B2:G2"/>
    <mergeCell ref="F6:F7"/>
    <mergeCell ref="G6:G7"/>
    <mergeCell ref="B4:E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3:K135"/>
  <sheetViews>
    <sheetView zoomScalePageLayoutView="0" workbookViewId="0" topLeftCell="A101">
      <selection activeCell="H129" sqref="H129"/>
    </sheetView>
  </sheetViews>
  <sheetFormatPr defaultColWidth="9.140625" defaultRowHeight="15"/>
  <sheetData>
    <row r="3" ht="15">
      <c r="B3" s="46" t="s">
        <v>175</v>
      </c>
    </row>
    <row r="5" spans="2:11" ht="15" customHeight="1">
      <c r="B5" s="497" t="s">
        <v>124</v>
      </c>
      <c r="C5" s="497"/>
      <c r="D5" s="476" t="s">
        <v>160</v>
      </c>
      <c r="E5" s="477"/>
      <c r="F5" s="477"/>
      <c r="G5" s="477"/>
      <c r="H5" s="450"/>
      <c r="I5" s="450"/>
      <c r="J5" s="450"/>
      <c r="K5" s="450"/>
    </row>
    <row r="6" spans="2:11" ht="15" customHeight="1">
      <c r="B6" s="497"/>
      <c r="C6" s="497"/>
      <c r="D6" s="476" t="s">
        <v>1049</v>
      </c>
      <c r="E6" s="477"/>
      <c r="F6" s="477"/>
      <c r="G6" s="477"/>
      <c r="H6" s="450"/>
      <c r="I6" s="450"/>
      <c r="J6" s="450"/>
      <c r="K6" s="450"/>
    </row>
    <row r="7" spans="2:7" ht="15">
      <c r="B7" s="497"/>
      <c r="C7" s="497"/>
      <c r="D7" s="497" t="s">
        <v>118</v>
      </c>
      <c r="E7" s="497"/>
      <c r="F7" s="497" t="s">
        <v>2008</v>
      </c>
      <c r="G7" s="497"/>
    </row>
    <row r="8" spans="2:7" ht="15">
      <c r="B8" s="497"/>
      <c r="C8" s="497"/>
      <c r="D8" s="497" t="s">
        <v>162</v>
      </c>
      <c r="E8" s="497"/>
      <c r="F8" s="497" t="s">
        <v>162</v>
      </c>
      <c r="G8" s="497"/>
    </row>
    <row r="9" spans="2:7" ht="15">
      <c r="B9" s="59" t="s">
        <v>1072</v>
      </c>
      <c r="C9" s="60" t="s">
        <v>1073</v>
      </c>
      <c r="D9" s="178">
        <v>9.2</v>
      </c>
      <c r="E9" s="62" t="s">
        <v>1054</v>
      </c>
      <c r="F9" s="178">
        <v>10.9</v>
      </c>
      <c r="G9" s="62" t="s">
        <v>1054</v>
      </c>
    </row>
    <row r="10" spans="2:7" ht="15">
      <c r="B10" s="59" t="s">
        <v>1074</v>
      </c>
      <c r="C10" s="60" t="s">
        <v>1075</v>
      </c>
      <c r="D10" s="178">
        <v>9.1</v>
      </c>
      <c r="E10" s="62" t="s">
        <v>1054</v>
      </c>
      <c r="F10" s="178">
        <v>10.8</v>
      </c>
      <c r="G10" s="62" t="s">
        <v>1054</v>
      </c>
    </row>
    <row r="11" spans="2:7" ht="15">
      <c r="B11" s="59" t="s">
        <v>1076</v>
      </c>
      <c r="C11" s="60" t="s">
        <v>1077</v>
      </c>
      <c r="D11" s="178">
        <v>8.5</v>
      </c>
      <c r="E11" s="62" t="s">
        <v>1054</v>
      </c>
      <c r="F11" s="178">
        <v>11.2</v>
      </c>
      <c r="G11" s="62" t="s">
        <v>1054</v>
      </c>
    </row>
    <row r="12" spans="2:7" ht="15">
      <c r="B12" s="59" t="s">
        <v>1078</v>
      </c>
      <c r="C12" s="60" t="s">
        <v>1079</v>
      </c>
      <c r="D12" s="178">
        <v>9.3</v>
      </c>
      <c r="E12" s="62" t="s">
        <v>1054</v>
      </c>
      <c r="F12" s="178">
        <v>12.8</v>
      </c>
      <c r="G12" s="62" t="s">
        <v>1054</v>
      </c>
    </row>
    <row r="13" spans="2:7" ht="15">
      <c r="B13" s="59" t="s">
        <v>1055</v>
      </c>
      <c r="C13" s="60" t="s">
        <v>1080</v>
      </c>
      <c r="D13" s="178">
        <v>7.6</v>
      </c>
      <c r="E13" s="62" t="s">
        <v>1054</v>
      </c>
      <c r="F13" s="178">
        <v>11.1</v>
      </c>
      <c r="G13" s="62" t="s">
        <v>1054</v>
      </c>
    </row>
    <row r="14" spans="2:7" ht="15">
      <c r="B14" s="59" t="s">
        <v>1057</v>
      </c>
      <c r="C14" s="60" t="s">
        <v>1081</v>
      </c>
      <c r="D14" s="178">
        <v>8.9</v>
      </c>
      <c r="E14" s="62" t="s">
        <v>1054</v>
      </c>
      <c r="F14" s="178">
        <v>12.6</v>
      </c>
      <c r="G14" s="62" t="s">
        <v>1054</v>
      </c>
    </row>
    <row r="15" spans="2:7" ht="15">
      <c r="B15" s="59" t="s">
        <v>1052</v>
      </c>
      <c r="C15" s="60" t="s">
        <v>1082</v>
      </c>
      <c r="D15" s="170">
        <v>10</v>
      </c>
      <c r="E15" s="62" t="s">
        <v>1054</v>
      </c>
      <c r="F15" s="178">
        <v>12.9</v>
      </c>
      <c r="G15" s="62" t="s">
        <v>1054</v>
      </c>
    </row>
    <row r="16" spans="2:7" ht="15">
      <c r="B16" s="59" t="s">
        <v>1060</v>
      </c>
      <c r="C16" s="60" t="s">
        <v>1083</v>
      </c>
      <c r="D16" s="178">
        <v>10.2</v>
      </c>
      <c r="E16" s="62" t="s">
        <v>1054</v>
      </c>
      <c r="F16" s="178">
        <v>13.9</v>
      </c>
      <c r="G16" s="62" t="s">
        <v>1054</v>
      </c>
    </row>
    <row r="17" spans="2:7" ht="15">
      <c r="B17" s="59" t="s">
        <v>1062</v>
      </c>
      <c r="C17" s="60" t="s">
        <v>1084</v>
      </c>
      <c r="D17" s="178">
        <v>5.4</v>
      </c>
      <c r="E17" s="62" t="s">
        <v>1054</v>
      </c>
      <c r="F17" s="178">
        <v>9.9</v>
      </c>
      <c r="G17" s="62" t="s">
        <v>1054</v>
      </c>
    </row>
    <row r="18" spans="2:7" ht="15">
      <c r="B18" s="59" t="s">
        <v>1064</v>
      </c>
      <c r="C18" s="60" t="s">
        <v>1085</v>
      </c>
      <c r="D18" s="178">
        <v>8.2</v>
      </c>
      <c r="E18" s="62" t="s">
        <v>1054</v>
      </c>
      <c r="F18" s="178">
        <v>13.3</v>
      </c>
      <c r="G18" s="62" t="s">
        <v>1054</v>
      </c>
    </row>
    <row r="21" ht="15">
      <c r="B21" s="79" t="s">
        <v>177</v>
      </c>
    </row>
    <row r="23" spans="2:11" ht="15" customHeight="1">
      <c r="B23" s="497" t="s">
        <v>124</v>
      </c>
      <c r="C23" s="497"/>
      <c r="D23" s="476" t="s">
        <v>1320</v>
      </c>
      <c r="E23" s="477"/>
      <c r="F23" s="477"/>
      <c r="G23" s="477"/>
      <c r="H23" s="450"/>
      <c r="I23" s="450"/>
      <c r="J23" s="450"/>
      <c r="K23" s="450"/>
    </row>
    <row r="24" spans="2:11" ht="15" customHeight="1">
      <c r="B24" s="497"/>
      <c r="C24" s="497"/>
      <c r="D24" s="476" t="s">
        <v>1321</v>
      </c>
      <c r="E24" s="477"/>
      <c r="F24" s="477"/>
      <c r="G24" s="477"/>
      <c r="H24" s="450"/>
      <c r="I24" s="450"/>
      <c r="J24" s="450"/>
      <c r="K24" s="450"/>
    </row>
    <row r="25" spans="2:7" ht="15">
      <c r="B25" s="497"/>
      <c r="C25" s="497"/>
      <c r="D25" s="497" t="s">
        <v>118</v>
      </c>
      <c r="E25" s="497"/>
      <c r="F25" s="497" t="s">
        <v>2008</v>
      </c>
      <c r="G25" s="497"/>
    </row>
    <row r="26" spans="2:7" ht="15">
      <c r="B26" s="497"/>
      <c r="C26" s="497"/>
      <c r="D26" s="497" t="s">
        <v>162</v>
      </c>
      <c r="E26" s="497"/>
      <c r="F26" s="497" t="s">
        <v>162</v>
      </c>
      <c r="G26" s="497"/>
    </row>
    <row r="27" spans="2:7" ht="15">
      <c r="B27" s="59" t="s">
        <v>1072</v>
      </c>
      <c r="C27" s="60" t="s">
        <v>1073</v>
      </c>
      <c r="D27" s="178">
        <v>9.7</v>
      </c>
      <c r="E27" s="62" t="s">
        <v>1054</v>
      </c>
      <c r="F27" s="178">
        <v>10.1</v>
      </c>
      <c r="G27" s="62" t="s">
        <v>1054</v>
      </c>
    </row>
    <row r="28" spans="2:7" ht="15">
      <c r="B28" s="59" t="s">
        <v>1074</v>
      </c>
      <c r="C28" s="60" t="s">
        <v>1075</v>
      </c>
      <c r="D28" s="178">
        <v>9.8</v>
      </c>
      <c r="E28" s="62" t="s">
        <v>1054</v>
      </c>
      <c r="F28" s="178">
        <v>10.1</v>
      </c>
      <c r="G28" s="62" t="s">
        <v>1054</v>
      </c>
    </row>
    <row r="29" spans="2:7" ht="15">
      <c r="B29" s="59" t="s">
        <v>1076</v>
      </c>
      <c r="C29" s="60" t="s">
        <v>1077</v>
      </c>
      <c r="D29" s="178">
        <v>8.6</v>
      </c>
      <c r="E29" s="62" t="s">
        <v>1054</v>
      </c>
      <c r="F29" s="178">
        <v>8.7</v>
      </c>
      <c r="G29" s="62" t="s">
        <v>1054</v>
      </c>
    </row>
    <row r="30" spans="2:7" ht="15">
      <c r="B30" s="59" t="s">
        <v>1078</v>
      </c>
      <c r="C30" s="60" t="s">
        <v>1079</v>
      </c>
      <c r="D30" s="170">
        <v>7</v>
      </c>
      <c r="E30" s="62" t="s">
        <v>1054</v>
      </c>
      <c r="F30" s="178">
        <v>7.3</v>
      </c>
      <c r="G30" s="62" t="s">
        <v>1054</v>
      </c>
    </row>
    <row r="31" spans="2:7" ht="15">
      <c r="B31" s="59" t="s">
        <v>1055</v>
      </c>
      <c r="C31" s="60" t="s">
        <v>1080</v>
      </c>
      <c r="D31" s="178">
        <v>8.2</v>
      </c>
      <c r="E31" s="62" t="s">
        <v>1054</v>
      </c>
      <c r="F31" s="178">
        <v>8.7</v>
      </c>
      <c r="G31" s="62" t="s">
        <v>1054</v>
      </c>
    </row>
    <row r="32" spans="2:7" ht="15">
      <c r="B32" s="59" t="s">
        <v>1057</v>
      </c>
      <c r="C32" s="60" t="s">
        <v>1081</v>
      </c>
      <c r="D32" s="178">
        <v>6.9</v>
      </c>
      <c r="E32" s="62" t="s">
        <v>1054</v>
      </c>
      <c r="F32" s="178">
        <v>6.6</v>
      </c>
      <c r="G32" s="62" t="s">
        <v>1054</v>
      </c>
    </row>
    <row r="33" spans="2:7" ht="15">
      <c r="B33" s="59" t="s">
        <v>1052</v>
      </c>
      <c r="C33" s="60" t="s">
        <v>1082</v>
      </c>
      <c r="D33" s="178">
        <v>5.9</v>
      </c>
      <c r="E33" s="62" t="s">
        <v>1054</v>
      </c>
      <c r="F33" s="178">
        <v>6.7</v>
      </c>
      <c r="G33" s="62" t="s">
        <v>1054</v>
      </c>
    </row>
    <row r="34" spans="2:7" ht="15">
      <c r="B34" s="59" t="s">
        <v>1060</v>
      </c>
      <c r="C34" s="60" t="s">
        <v>1083</v>
      </c>
      <c r="D34" s="178">
        <v>7.5</v>
      </c>
      <c r="E34" s="62" t="s">
        <v>1054</v>
      </c>
      <c r="F34" s="178">
        <v>7.9</v>
      </c>
      <c r="G34" s="62" t="s">
        <v>1054</v>
      </c>
    </row>
    <row r="35" spans="2:7" ht="15">
      <c r="B35" s="59" t="s">
        <v>1062</v>
      </c>
      <c r="C35" s="60" t="s">
        <v>1084</v>
      </c>
      <c r="D35" s="178">
        <v>15.9</v>
      </c>
      <c r="E35" s="62" t="s">
        <v>1054</v>
      </c>
      <c r="F35" s="178">
        <v>11.1</v>
      </c>
      <c r="G35" s="62" t="s">
        <v>1054</v>
      </c>
    </row>
    <row r="36" spans="2:7" ht="15">
      <c r="B36" s="59" t="s">
        <v>1064</v>
      </c>
      <c r="C36" s="60" t="s">
        <v>1085</v>
      </c>
      <c r="D36" s="178">
        <v>9.4</v>
      </c>
      <c r="E36" s="62" t="s">
        <v>1054</v>
      </c>
      <c r="F36" s="178">
        <v>9.2</v>
      </c>
      <c r="G36" s="62" t="s">
        <v>1054</v>
      </c>
    </row>
    <row r="39" ht="15">
      <c r="B39" s="79" t="s">
        <v>178</v>
      </c>
    </row>
    <row r="41" spans="2:7" ht="15" customHeight="1">
      <c r="B41" s="497" t="s">
        <v>124</v>
      </c>
      <c r="C41" s="497"/>
      <c r="D41" s="497" t="s">
        <v>1319</v>
      </c>
      <c r="E41" s="497"/>
      <c r="F41" s="497"/>
      <c r="G41" s="497"/>
    </row>
    <row r="42" spans="2:7" ht="15" customHeight="1">
      <c r="B42" s="497"/>
      <c r="C42" s="497"/>
      <c r="D42" s="497" t="s">
        <v>1049</v>
      </c>
      <c r="E42" s="497"/>
      <c r="F42" s="497"/>
      <c r="G42" s="497"/>
    </row>
    <row r="43" spans="2:7" ht="15" customHeight="1">
      <c r="B43" s="497"/>
      <c r="C43" s="497"/>
      <c r="D43" s="497" t="s">
        <v>118</v>
      </c>
      <c r="E43" s="497"/>
      <c r="F43" s="497" t="s">
        <v>2008</v>
      </c>
      <c r="G43" s="497"/>
    </row>
    <row r="44" spans="2:7" ht="15" customHeight="1">
      <c r="B44" s="497"/>
      <c r="C44" s="497"/>
      <c r="D44" s="497" t="s">
        <v>162</v>
      </c>
      <c r="E44" s="497"/>
      <c r="F44" s="497" t="s">
        <v>162</v>
      </c>
      <c r="G44" s="497"/>
    </row>
    <row r="45" spans="2:7" ht="15" customHeight="1">
      <c r="B45" s="59" t="s">
        <v>1072</v>
      </c>
      <c r="C45" s="60" t="s">
        <v>1073</v>
      </c>
      <c r="D45" s="178">
        <v>38.6</v>
      </c>
      <c r="E45" s="62" t="s">
        <v>1054</v>
      </c>
      <c r="F45" s="170">
        <v>43</v>
      </c>
      <c r="G45" s="62" t="s">
        <v>1054</v>
      </c>
    </row>
    <row r="46" spans="2:7" ht="15" customHeight="1">
      <c r="B46" s="59" t="s">
        <v>1074</v>
      </c>
      <c r="C46" s="60" t="s">
        <v>1075</v>
      </c>
      <c r="D46" s="178">
        <v>38.6</v>
      </c>
      <c r="E46" s="62" t="s">
        <v>1054</v>
      </c>
      <c r="F46" s="178">
        <v>42.7</v>
      </c>
      <c r="G46" s="62" t="s">
        <v>1054</v>
      </c>
    </row>
    <row r="47" spans="2:7" ht="15" customHeight="1">
      <c r="B47" s="59" t="s">
        <v>1076</v>
      </c>
      <c r="C47" s="60" t="s">
        <v>1077</v>
      </c>
      <c r="D47" s="178">
        <v>34.6</v>
      </c>
      <c r="E47" s="62" t="s">
        <v>1054</v>
      </c>
      <c r="F47" s="178">
        <v>42.3</v>
      </c>
      <c r="G47" s="62" t="s">
        <v>1054</v>
      </c>
    </row>
    <row r="48" spans="2:7" ht="15" customHeight="1">
      <c r="B48" s="59" t="s">
        <v>1078</v>
      </c>
      <c r="C48" s="60" t="s">
        <v>1079</v>
      </c>
      <c r="D48" s="178">
        <v>35.2</v>
      </c>
      <c r="E48" s="62" t="s">
        <v>1054</v>
      </c>
      <c r="F48" s="178">
        <v>45.8</v>
      </c>
      <c r="G48" s="62" t="s">
        <v>1054</v>
      </c>
    </row>
    <row r="49" spans="2:7" ht="15" customHeight="1">
      <c r="B49" s="59" t="s">
        <v>1055</v>
      </c>
      <c r="C49" s="60" t="s">
        <v>1080</v>
      </c>
      <c r="D49" s="178">
        <v>29.8</v>
      </c>
      <c r="E49" s="62" t="s">
        <v>1054</v>
      </c>
      <c r="F49" s="178">
        <v>42.6</v>
      </c>
      <c r="G49" s="62" t="s">
        <v>1054</v>
      </c>
    </row>
    <row r="50" spans="2:7" ht="15" customHeight="1">
      <c r="B50" s="59" t="s">
        <v>1057</v>
      </c>
      <c r="C50" s="60" t="s">
        <v>1081</v>
      </c>
      <c r="D50" s="170">
        <v>34</v>
      </c>
      <c r="E50" s="62" t="s">
        <v>1054</v>
      </c>
      <c r="F50" s="178">
        <v>44.8</v>
      </c>
      <c r="G50" s="62" t="s">
        <v>1054</v>
      </c>
    </row>
    <row r="51" spans="2:7" ht="15" customHeight="1">
      <c r="B51" s="59" t="s">
        <v>1052</v>
      </c>
      <c r="C51" s="60" t="s">
        <v>1082</v>
      </c>
      <c r="D51" s="178">
        <v>36.8</v>
      </c>
      <c r="E51" s="62" t="s">
        <v>1054</v>
      </c>
      <c r="F51" s="178">
        <v>44.6</v>
      </c>
      <c r="G51" s="62" t="s">
        <v>1054</v>
      </c>
    </row>
    <row r="52" spans="2:7" ht="15" customHeight="1">
      <c r="B52" s="59" t="s">
        <v>1060</v>
      </c>
      <c r="C52" s="60" t="s">
        <v>1083</v>
      </c>
      <c r="D52" s="178">
        <v>38.7</v>
      </c>
      <c r="E52" s="62" t="s">
        <v>1054</v>
      </c>
      <c r="F52" s="178">
        <v>50.3</v>
      </c>
      <c r="G52" s="62" t="s">
        <v>1054</v>
      </c>
    </row>
    <row r="53" spans="2:7" ht="15" customHeight="1">
      <c r="B53" s="59" t="s">
        <v>1062</v>
      </c>
      <c r="C53" s="60" t="s">
        <v>1084</v>
      </c>
      <c r="D53" s="178">
        <v>24.2</v>
      </c>
      <c r="E53" s="62" t="s">
        <v>1054</v>
      </c>
      <c r="F53" s="178">
        <v>43.3</v>
      </c>
      <c r="G53" s="62" t="s">
        <v>1054</v>
      </c>
    </row>
    <row r="54" spans="2:7" ht="15" customHeight="1">
      <c r="B54" s="59" t="s">
        <v>1064</v>
      </c>
      <c r="C54" s="60" t="s">
        <v>1085</v>
      </c>
      <c r="D54" s="178">
        <v>32.6</v>
      </c>
      <c r="E54" s="62" t="s">
        <v>1054</v>
      </c>
      <c r="F54" s="178">
        <v>51.9</v>
      </c>
      <c r="G54" s="62" t="s">
        <v>1054</v>
      </c>
    </row>
    <row r="55" ht="15" customHeight="1"/>
    <row r="56" ht="15" customHeight="1"/>
    <row r="57" ht="15" customHeight="1">
      <c r="B57" s="46" t="s">
        <v>159</v>
      </c>
    </row>
    <row r="58" ht="15">
      <c r="B58" s="47"/>
    </row>
    <row r="59" spans="2:11" ht="15">
      <c r="B59" s="495" t="s">
        <v>124</v>
      </c>
      <c r="C59" s="495"/>
      <c r="D59" s="495" t="s">
        <v>160</v>
      </c>
      <c r="E59" s="495"/>
      <c r="F59" s="495"/>
      <c r="G59" s="495"/>
      <c r="H59" s="495"/>
      <c r="I59" s="495"/>
      <c r="J59" s="495"/>
      <c r="K59" s="495"/>
    </row>
    <row r="60" spans="2:11" ht="15">
      <c r="B60" s="495"/>
      <c r="C60" s="495"/>
      <c r="D60" s="495" t="s">
        <v>1049</v>
      </c>
      <c r="E60" s="495"/>
      <c r="F60" s="495"/>
      <c r="G60" s="495"/>
      <c r="H60" s="495"/>
      <c r="I60" s="495"/>
      <c r="J60" s="495"/>
      <c r="K60" s="495"/>
    </row>
    <row r="61" spans="2:11" ht="15">
      <c r="B61" s="495"/>
      <c r="C61" s="495"/>
      <c r="D61" s="495" t="s">
        <v>1050</v>
      </c>
      <c r="E61" s="495"/>
      <c r="F61" s="495" t="s">
        <v>132</v>
      </c>
      <c r="G61" s="495"/>
      <c r="H61" s="495" t="s">
        <v>118</v>
      </c>
      <c r="I61" s="495"/>
      <c r="J61" s="495" t="s">
        <v>161</v>
      </c>
      <c r="K61" s="495"/>
    </row>
    <row r="62" spans="2:11" ht="15">
      <c r="B62" s="495"/>
      <c r="C62" s="495"/>
      <c r="D62" s="495" t="s">
        <v>162</v>
      </c>
      <c r="E62" s="495"/>
      <c r="F62" s="495" t="s">
        <v>162</v>
      </c>
      <c r="G62" s="495"/>
      <c r="H62" s="495" t="s">
        <v>162</v>
      </c>
      <c r="I62" s="495"/>
      <c r="J62" s="495" t="s">
        <v>162</v>
      </c>
      <c r="K62" s="495"/>
    </row>
    <row r="63" spans="2:11" ht="15">
      <c r="B63" s="49" t="s">
        <v>1072</v>
      </c>
      <c r="C63" s="50" t="s">
        <v>1073</v>
      </c>
      <c r="D63" s="68">
        <v>7.9</v>
      </c>
      <c r="E63" s="71" t="s">
        <v>1054</v>
      </c>
      <c r="F63" s="68">
        <v>8.5</v>
      </c>
      <c r="G63" s="71" t="s">
        <v>1054</v>
      </c>
      <c r="H63" s="68">
        <v>9.2</v>
      </c>
      <c r="I63" s="71" t="s">
        <v>1054</v>
      </c>
      <c r="J63" s="68">
        <v>9.6</v>
      </c>
      <c r="K63" s="71" t="s">
        <v>1054</v>
      </c>
    </row>
    <row r="64" spans="2:11" ht="15">
      <c r="B64" s="49" t="s">
        <v>1074</v>
      </c>
      <c r="C64" s="50" t="s">
        <v>1075</v>
      </c>
      <c r="D64" s="68">
        <v>7.9</v>
      </c>
      <c r="E64" s="71" t="s">
        <v>1054</v>
      </c>
      <c r="F64" s="68">
        <v>8.5</v>
      </c>
      <c r="G64" s="71" t="s">
        <v>1054</v>
      </c>
      <c r="H64" s="68">
        <v>9.1</v>
      </c>
      <c r="I64" s="71" t="s">
        <v>1054</v>
      </c>
      <c r="J64" s="68">
        <v>9.6</v>
      </c>
      <c r="K64" s="71" t="s">
        <v>1054</v>
      </c>
    </row>
    <row r="65" spans="2:11" ht="15">
      <c r="B65" s="49" t="s">
        <v>1076</v>
      </c>
      <c r="C65" s="50" t="s">
        <v>1077</v>
      </c>
      <c r="D65" s="68">
        <v>7.3</v>
      </c>
      <c r="E65" s="71" t="s">
        <v>1054</v>
      </c>
      <c r="F65" s="68">
        <v>7.8</v>
      </c>
      <c r="G65" s="71" t="s">
        <v>1054</v>
      </c>
      <c r="H65" s="68">
        <v>8.5</v>
      </c>
      <c r="I65" s="71" t="s">
        <v>1054</v>
      </c>
      <c r="J65" s="68">
        <v>8.9</v>
      </c>
      <c r="K65" s="71" t="s">
        <v>1054</v>
      </c>
    </row>
    <row r="66" spans="2:11" ht="15">
      <c r="B66" s="49" t="s">
        <v>1078</v>
      </c>
      <c r="C66" s="50" t="s">
        <v>1079</v>
      </c>
      <c r="D66" s="68">
        <v>7.7</v>
      </c>
      <c r="E66" s="71" t="s">
        <v>1054</v>
      </c>
      <c r="F66" s="68">
        <v>8.6</v>
      </c>
      <c r="G66" s="71" t="s">
        <v>1054</v>
      </c>
      <c r="H66" s="68">
        <v>9.3</v>
      </c>
      <c r="I66" s="71" t="s">
        <v>1054</v>
      </c>
      <c r="J66" s="68">
        <v>9.4</v>
      </c>
      <c r="K66" s="71" t="s">
        <v>1054</v>
      </c>
    </row>
    <row r="67" spans="2:11" ht="15">
      <c r="B67" s="49" t="s">
        <v>1055</v>
      </c>
      <c r="C67" s="50" t="s">
        <v>1080</v>
      </c>
      <c r="D67" s="68">
        <v>6.8</v>
      </c>
      <c r="E67" s="71" t="s">
        <v>1054</v>
      </c>
      <c r="F67" s="69">
        <v>8</v>
      </c>
      <c r="G67" s="71" t="s">
        <v>1054</v>
      </c>
      <c r="H67" s="68">
        <v>7.6</v>
      </c>
      <c r="I67" s="71" t="s">
        <v>1054</v>
      </c>
      <c r="J67" s="68">
        <v>8.3</v>
      </c>
      <c r="K67" s="71" t="s">
        <v>1054</v>
      </c>
    </row>
    <row r="68" spans="2:11" ht="15">
      <c r="B68" s="49" t="s">
        <v>1057</v>
      </c>
      <c r="C68" s="50" t="s">
        <v>1081</v>
      </c>
      <c r="D68" s="68">
        <v>6.8</v>
      </c>
      <c r="E68" s="71" t="s">
        <v>1054</v>
      </c>
      <c r="F68" s="68">
        <v>7.8</v>
      </c>
      <c r="G68" s="71" t="s">
        <v>1054</v>
      </c>
      <c r="H68" s="68">
        <v>8.9</v>
      </c>
      <c r="I68" s="71" t="s">
        <v>1054</v>
      </c>
      <c r="J68" s="68">
        <v>8.8</v>
      </c>
      <c r="K68" s="71" t="s">
        <v>1054</v>
      </c>
    </row>
    <row r="69" spans="2:11" ht="15">
      <c r="B69" s="49" t="s">
        <v>1052</v>
      </c>
      <c r="C69" s="50" t="s">
        <v>1082</v>
      </c>
      <c r="D69" s="68">
        <v>8.3</v>
      </c>
      <c r="E69" s="71" t="s">
        <v>1054</v>
      </c>
      <c r="F69" s="68">
        <v>9.1</v>
      </c>
      <c r="G69" s="71" t="s">
        <v>1054</v>
      </c>
      <c r="H69" s="69">
        <v>10</v>
      </c>
      <c r="I69" s="71" t="s">
        <v>1054</v>
      </c>
      <c r="J69" s="69">
        <v>10</v>
      </c>
      <c r="K69" s="71" t="s">
        <v>1054</v>
      </c>
    </row>
    <row r="70" spans="2:11" ht="15">
      <c r="B70" s="49" t="s">
        <v>1060</v>
      </c>
      <c r="C70" s="50" t="s">
        <v>1083</v>
      </c>
      <c r="D70" s="68">
        <v>8.6</v>
      </c>
      <c r="E70" s="71" t="s">
        <v>1054</v>
      </c>
      <c r="F70" s="68">
        <v>9.4</v>
      </c>
      <c r="G70" s="71" t="s">
        <v>1054</v>
      </c>
      <c r="H70" s="68">
        <v>10.2</v>
      </c>
      <c r="I70" s="71" t="s">
        <v>1054</v>
      </c>
      <c r="J70" s="68">
        <v>9.6</v>
      </c>
      <c r="K70" s="71" t="s">
        <v>1054</v>
      </c>
    </row>
    <row r="71" spans="2:11" ht="15">
      <c r="B71" s="49" t="s">
        <v>1062</v>
      </c>
      <c r="C71" s="50" t="s">
        <v>1084</v>
      </c>
      <c r="D71" s="68">
        <v>6.2</v>
      </c>
      <c r="E71" s="71" t="s">
        <v>1054</v>
      </c>
      <c r="F71" s="68">
        <v>7.1</v>
      </c>
      <c r="G71" s="71" t="s">
        <v>1054</v>
      </c>
      <c r="H71" s="68">
        <v>5.4</v>
      </c>
      <c r="I71" s="71" t="s">
        <v>1054</v>
      </c>
      <c r="J71" s="69">
        <v>6</v>
      </c>
      <c r="K71" s="71" t="s">
        <v>1054</v>
      </c>
    </row>
    <row r="72" spans="2:11" ht="15">
      <c r="B72" s="49" t="s">
        <v>1064</v>
      </c>
      <c r="C72" s="50" t="s">
        <v>1085</v>
      </c>
      <c r="D72" s="68">
        <v>7.3</v>
      </c>
      <c r="E72" s="71" t="s">
        <v>1054</v>
      </c>
      <c r="F72" s="68">
        <v>8.4</v>
      </c>
      <c r="G72" s="71" t="s">
        <v>1054</v>
      </c>
      <c r="H72" s="68">
        <v>8.2</v>
      </c>
      <c r="I72" s="71" t="s">
        <v>1054</v>
      </c>
      <c r="J72" s="68">
        <v>9.2</v>
      </c>
      <c r="K72" s="71" t="s">
        <v>1054</v>
      </c>
    </row>
    <row r="73" ht="15">
      <c r="B73" s="47" t="s">
        <v>163</v>
      </c>
    </row>
    <row r="74" ht="15">
      <c r="B74" s="47" t="s">
        <v>136</v>
      </c>
    </row>
    <row r="75" ht="15">
      <c r="B75" s="52" t="s">
        <v>1087</v>
      </c>
    </row>
    <row r="76" ht="15">
      <c r="B76" s="52" t="s">
        <v>134</v>
      </c>
    </row>
    <row r="77" ht="15">
      <c r="B77" s="52" t="s">
        <v>135</v>
      </c>
    </row>
    <row r="79" ht="15">
      <c r="B79" s="56" t="s">
        <v>164</v>
      </c>
    </row>
    <row r="80" ht="15">
      <c r="B80" s="56"/>
    </row>
    <row r="81" spans="2:11" ht="15" customHeight="1">
      <c r="B81" s="497" t="s">
        <v>124</v>
      </c>
      <c r="C81" s="497"/>
      <c r="D81" s="476" t="s">
        <v>1320</v>
      </c>
      <c r="E81" s="477"/>
      <c r="F81" s="477"/>
      <c r="G81" s="477"/>
      <c r="H81" s="477"/>
      <c r="I81" s="477"/>
      <c r="J81" s="450"/>
      <c r="K81" s="450"/>
    </row>
    <row r="82" spans="2:11" ht="15" customHeight="1">
      <c r="B82" s="497"/>
      <c r="C82" s="497"/>
      <c r="D82" s="476" t="s">
        <v>1321</v>
      </c>
      <c r="E82" s="477"/>
      <c r="F82" s="477"/>
      <c r="G82" s="477"/>
      <c r="H82" s="477"/>
      <c r="I82" s="477"/>
      <c r="J82" s="450"/>
      <c r="K82" s="450"/>
    </row>
    <row r="83" spans="2:9" ht="15">
      <c r="B83" s="497"/>
      <c r="C83" s="497"/>
      <c r="D83" s="497" t="s">
        <v>1050</v>
      </c>
      <c r="E83" s="497"/>
      <c r="F83" s="497" t="s">
        <v>132</v>
      </c>
      <c r="G83" s="497"/>
      <c r="H83" s="497" t="s">
        <v>118</v>
      </c>
      <c r="I83" s="497"/>
    </row>
    <row r="84" spans="2:9" ht="15">
      <c r="B84" s="497"/>
      <c r="C84" s="497"/>
      <c r="D84" s="497" t="s">
        <v>162</v>
      </c>
      <c r="E84" s="497"/>
      <c r="F84" s="497" t="s">
        <v>162</v>
      </c>
      <c r="G84" s="497"/>
      <c r="H84" s="497" t="s">
        <v>162</v>
      </c>
      <c r="I84" s="497"/>
    </row>
    <row r="85" spans="2:9" ht="15">
      <c r="B85" s="59" t="s">
        <v>1072</v>
      </c>
      <c r="C85" s="60" t="s">
        <v>1073</v>
      </c>
      <c r="D85" s="178">
        <v>10.2</v>
      </c>
      <c r="E85" s="62" t="s">
        <v>1054</v>
      </c>
      <c r="F85" s="178">
        <v>10.2</v>
      </c>
      <c r="G85" s="62" t="s">
        <v>1054</v>
      </c>
      <c r="H85" s="178">
        <v>9.7</v>
      </c>
      <c r="I85" s="62" t="s">
        <v>1054</v>
      </c>
    </row>
    <row r="86" spans="2:9" ht="15">
      <c r="B86" s="59" t="s">
        <v>1074</v>
      </c>
      <c r="C86" s="60" t="s">
        <v>1075</v>
      </c>
      <c r="D86" s="178">
        <v>10.2</v>
      </c>
      <c r="E86" s="62" t="s">
        <v>1054</v>
      </c>
      <c r="F86" s="178">
        <v>10.3</v>
      </c>
      <c r="G86" s="62" t="s">
        <v>1054</v>
      </c>
      <c r="H86" s="178">
        <v>9.8</v>
      </c>
      <c r="I86" s="62" t="s">
        <v>1054</v>
      </c>
    </row>
    <row r="87" spans="2:9" ht="15">
      <c r="B87" s="59" t="s">
        <v>1076</v>
      </c>
      <c r="C87" s="60" t="s">
        <v>1077</v>
      </c>
      <c r="D87" s="170">
        <v>9</v>
      </c>
      <c r="E87" s="62" t="s">
        <v>1054</v>
      </c>
      <c r="F87" s="170">
        <v>9</v>
      </c>
      <c r="G87" s="62" t="s">
        <v>1054</v>
      </c>
      <c r="H87" s="178">
        <v>8.6</v>
      </c>
      <c r="I87" s="62" t="s">
        <v>1054</v>
      </c>
    </row>
    <row r="88" spans="2:9" ht="15">
      <c r="B88" s="59" t="s">
        <v>1078</v>
      </c>
      <c r="C88" s="60" t="s">
        <v>1079</v>
      </c>
      <c r="D88" s="178">
        <v>7.2</v>
      </c>
      <c r="E88" s="62" t="s">
        <v>1054</v>
      </c>
      <c r="F88" s="178">
        <v>7.3</v>
      </c>
      <c r="G88" s="62" t="s">
        <v>1054</v>
      </c>
      <c r="H88" s="170">
        <v>7</v>
      </c>
      <c r="I88" s="62" t="s">
        <v>1054</v>
      </c>
    </row>
    <row r="89" spans="2:9" ht="15">
      <c r="B89" s="59" t="s">
        <v>1055</v>
      </c>
      <c r="C89" s="60" t="s">
        <v>1080</v>
      </c>
      <c r="D89" s="170">
        <v>9</v>
      </c>
      <c r="E89" s="62" t="s">
        <v>1054</v>
      </c>
      <c r="F89" s="178">
        <v>8.4</v>
      </c>
      <c r="G89" s="62" t="s">
        <v>1054</v>
      </c>
      <c r="H89" s="178">
        <v>8.2</v>
      </c>
      <c r="I89" s="62" t="s">
        <v>1054</v>
      </c>
    </row>
    <row r="90" spans="2:9" ht="15">
      <c r="B90" s="59" t="s">
        <v>1057</v>
      </c>
      <c r="C90" s="60" t="s">
        <v>1081</v>
      </c>
      <c r="D90" s="178">
        <v>6.9</v>
      </c>
      <c r="E90" s="62" t="s">
        <v>1054</v>
      </c>
      <c r="F90" s="170">
        <v>7</v>
      </c>
      <c r="G90" s="62" t="s">
        <v>1054</v>
      </c>
      <c r="H90" s="178">
        <v>6.9</v>
      </c>
      <c r="I90" s="62" t="s">
        <v>1054</v>
      </c>
    </row>
    <row r="91" spans="2:9" ht="15">
      <c r="B91" s="59" t="s">
        <v>1052</v>
      </c>
      <c r="C91" s="60" t="s">
        <v>1082</v>
      </c>
      <c r="D91" s="178">
        <v>6.6</v>
      </c>
      <c r="E91" s="62" t="s">
        <v>1054</v>
      </c>
      <c r="F91" s="178">
        <v>6.2</v>
      </c>
      <c r="G91" s="62" t="s">
        <v>1054</v>
      </c>
      <c r="H91" s="178">
        <v>5.9</v>
      </c>
      <c r="I91" s="62" t="s">
        <v>1054</v>
      </c>
    </row>
    <row r="92" spans="2:9" ht="15">
      <c r="B92" s="59" t="s">
        <v>1060</v>
      </c>
      <c r="C92" s="60" t="s">
        <v>1083</v>
      </c>
      <c r="D92" s="178">
        <v>6.6</v>
      </c>
      <c r="E92" s="62" t="s">
        <v>1054</v>
      </c>
      <c r="F92" s="178">
        <v>8.7</v>
      </c>
      <c r="G92" s="62" t="s">
        <v>1054</v>
      </c>
      <c r="H92" s="178">
        <v>7.5</v>
      </c>
      <c r="I92" s="62" t="s">
        <v>1054</v>
      </c>
    </row>
    <row r="93" spans="2:9" ht="15">
      <c r="B93" s="59" t="s">
        <v>1062</v>
      </c>
      <c r="C93" s="60" t="s">
        <v>1084</v>
      </c>
      <c r="D93" s="178">
        <v>15.7</v>
      </c>
      <c r="E93" s="62" t="s">
        <v>1054</v>
      </c>
      <c r="F93" s="178">
        <v>15.7</v>
      </c>
      <c r="G93" s="62" t="s">
        <v>1054</v>
      </c>
      <c r="H93" s="178">
        <v>15.9</v>
      </c>
      <c r="I93" s="62" t="s">
        <v>1054</v>
      </c>
    </row>
    <row r="94" spans="2:9" ht="15">
      <c r="B94" s="59" t="s">
        <v>1064</v>
      </c>
      <c r="C94" s="60" t="s">
        <v>1085</v>
      </c>
      <c r="D94" s="178">
        <v>8.7</v>
      </c>
      <c r="E94" s="62" t="s">
        <v>1054</v>
      </c>
      <c r="F94" s="170">
        <v>9</v>
      </c>
      <c r="G94" s="62" t="s">
        <v>1054</v>
      </c>
      <c r="H94" s="178">
        <v>9.4</v>
      </c>
      <c r="I94" s="62" t="s">
        <v>1054</v>
      </c>
    </row>
    <row r="95" ht="15">
      <c r="B95" s="56"/>
    </row>
    <row r="97" ht="15">
      <c r="B97" s="79" t="s">
        <v>2035</v>
      </c>
    </row>
    <row r="98" ht="15">
      <c r="B98" s="79"/>
    </row>
    <row r="99" spans="2:9" ht="15">
      <c r="B99" s="492" t="s">
        <v>124</v>
      </c>
      <c r="C99" s="492"/>
      <c r="D99" s="492" t="s">
        <v>1319</v>
      </c>
      <c r="E99" s="492"/>
      <c r="F99" s="492"/>
      <c r="G99" s="492"/>
      <c r="H99" s="492"/>
      <c r="I99" s="492"/>
    </row>
    <row r="100" spans="2:9" ht="15">
      <c r="B100" s="492"/>
      <c r="C100" s="492"/>
      <c r="D100" s="492" t="s">
        <v>1049</v>
      </c>
      <c r="E100" s="492"/>
      <c r="F100" s="492"/>
      <c r="G100" s="492"/>
      <c r="H100" s="492"/>
      <c r="I100" s="492"/>
    </row>
    <row r="101" spans="2:9" ht="15">
      <c r="B101" s="492"/>
      <c r="C101" s="492"/>
      <c r="D101" s="492" t="s">
        <v>1050</v>
      </c>
      <c r="E101" s="492"/>
      <c r="F101" s="492" t="s">
        <v>132</v>
      </c>
      <c r="G101" s="492"/>
      <c r="H101" s="492" t="s">
        <v>118</v>
      </c>
      <c r="I101" s="492"/>
    </row>
    <row r="102" spans="2:9" ht="15">
      <c r="B102" s="492"/>
      <c r="C102" s="492"/>
      <c r="D102" s="492" t="s">
        <v>162</v>
      </c>
      <c r="E102" s="492"/>
      <c r="F102" s="492" t="s">
        <v>162</v>
      </c>
      <c r="G102" s="492"/>
      <c r="H102" s="492" t="s">
        <v>162</v>
      </c>
      <c r="I102" s="492"/>
    </row>
    <row r="103" spans="2:9" ht="15">
      <c r="B103" s="440" t="s">
        <v>1072</v>
      </c>
      <c r="C103" s="441" t="s">
        <v>1073</v>
      </c>
      <c r="D103" s="442">
        <v>33.9</v>
      </c>
      <c r="E103" s="443" t="s">
        <v>1054</v>
      </c>
      <c r="F103" s="442">
        <v>36.3</v>
      </c>
      <c r="G103" s="443" t="s">
        <v>1054</v>
      </c>
      <c r="H103" s="442">
        <v>38.6</v>
      </c>
      <c r="I103" s="443" t="s">
        <v>1054</v>
      </c>
    </row>
    <row r="104" spans="2:9" ht="15">
      <c r="B104" s="440" t="s">
        <v>1074</v>
      </c>
      <c r="C104" s="441" t="s">
        <v>1075</v>
      </c>
      <c r="D104" s="442">
        <v>34.1</v>
      </c>
      <c r="E104" s="443" t="s">
        <v>1054</v>
      </c>
      <c r="F104" s="442">
        <v>36.4</v>
      </c>
      <c r="G104" s="443" t="s">
        <v>1054</v>
      </c>
      <c r="H104" s="442">
        <v>38.6</v>
      </c>
      <c r="I104" s="443" t="s">
        <v>1054</v>
      </c>
    </row>
    <row r="105" spans="2:9" ht="15">
      <c r="B105" s="440" t="s">
        <v>1076</v>
      </c>
      <c r="C105" s="441" t="s">
        <v>1077</v>
      </c>
      <c r="D105" s="442">
        <v>30.2</v>
      </c>
      <c r="E105" s="443" t="s">
        <v>1054</v>
      </c>
      <c r="F105" s="442">
        <v>31.9</v>
      </c>
      <c r="G105" s="443" t="s">
        <v>1054</v>
      </c>
      <c r="H105" s="442">
        <v>34.6</v>
      </c>
      <c r="I105" s="443" t="s">
        <v>1054</v>
      </c>
    </row>
    <row r="106" spans="2:9" ht="15">
      <c r="B106" s="440" t="s">
        <v>1078</v>
      </c>
      <c r="C106" s="441" t="s">
        <v>1079</v>
      </c>
      <c r="D106" s="442">
        <v>29.6</v>
      </c>
      <c r="E106" s="443" t="s">
        <v>1054</v>
      </c>
      <c r="F106" s="442">
        <v>32.8</v>
      </c>
      <c r="G106" s="443" t="s">
        <v>1054</v>
      </c>
      <c r="H106" s="442">
        <v>35.2</v>
      </c>
      <c r="I106" s="443" t="s">
        <v>1054</v>
      </c>
    </row>
    <row r="107" spans="2:9" ht="15">
      <c r="B107" s="440" t="s">
        <v>1055</v>
      </c>
      <c r="C107" s="441" t="s">
        <v>1080</v>
      </c>
      <c r="D107" s="442">
        <v>27.3</v>
      </c>
      <c r="E107" s="443" t="s">
        <v>1054</v>
      </c>
      <c r="F107" s="442">
        <v>31.8</v>
      </c>
      <c r="G107" s="443" t="s">
        <v>1054</v>
      </c>
      <c r="H107" s="442">
        <v>29.8</v>
      </c>
      <c r="I107" s="443" t="s">
        <v>1054</v>
      </c>
    </row>
    <row r="108" spans="2:9" ht="15">
      <c r="B108" s="440" t="s">
        <v>1057</v>
      </c>
      <c r="C108" s="441" t="s">
        <v>1081</v>
      </c>
      <c r="D108" s="442">
        <v>26.4</v>
      </c>
      <c r="E108" s="443" t="s">
        <v>1054</v>
      </c>
      <c r="F108" s="442">
        <v>29.8</v>
      </c>
      <c r="G108" s="443" t="s">
        <v>1054</v>
      </c>
      <c r="H108" s="444">
        <v>34</v>
      </c>
      <c r="I108" s="443" t="s">
        <v>1054</v>
      </c>
    </row>
    <row r="109" spans="2:9" ht="15">
      <c r="B109" s="440" t="s">
        <v>1052</v>
      </c>
      <c r="C109" s="441" t="s">
        <v>1082</v>
      </c>
      <c r="D109" s="442">
        <v>31.3</v>
      </c>
      <c r="E109" s="443" t="s">
        <v>1054</v>
      </c>
      <c r="F109" s="444">
        <v>34</v>
      </c>
      <c r="G109" s="443" t="s">
        <v>1054</v>
      </c>
      <c r="H109" s="442">
        <v>36.8</v>
      </c>
      <c r="I109" s="443" t="s">
        <v>1054</v>
      </c>
    </row>
    <row r="110" spans="2:9" ht="15">
      <c r="B110" s="440" t="s">
        <v>1060</v>
      </c>
      <c r="C110" s="441" t="s">
        <v>1083</v>
      </c>
      <c r="D110" s="442">
        <v>33.4</v>
      </c>
      <c r="E110" s="443" t="s">
        <v>1054</v>
      </c>
      <c r="F110" s="442">
        <v>35.9</v>
      </c>
      <c r="G110" s="443" t="s">
        <v>1054</v>
      </c>
      <c r="H110" s="442">
        <v>38.7</v>
      </c>
      <c r="I110" s="443" t="s">
        <v>1054</v>
      </c>
    </row>
    <row r="111" spans="2:9" ht="15">
      <c r="B111" s="440" t="s">
        <v>1062</v>
      </c>
      <c r="C111" s="441" t="s">
        <v>1084</v>
      </c>
      <c r="D111" s="442">
        <v>28.1</v>
      </c>
      <c r="E111" s="443" t="s">
        <v>1054</v>
      </c>
      <c r="F111" s="442">
        <v>31.8</v>
      </c>
      <c r="G111" s="443" t="s">
        <v>1054</v>
      </c>
      <c r="H111" s="442">
        <v>24.2</v>
      </c>
      <c r="I111" s="443" t="s">
        <v>1054</v>
      </c>
    </row>
    <row r="112" spans="2:9" ht="15">
      <c r="B112" s="440" t="s">
        <v>1064</v>
      </c>
      <c r="C112" s="441" t="s">
        <v>1085</v>
      </c>
      <c r="D112" s="442">
        <v>29.4</v>
      </c>
      <c r="E112" s="443" t="s">
        <v>1054</v>
      </c>
      <c r="F112" s="442">
        <v>33.8</v>
      </c>
      <c r="G112" s="443" t="s">
        <v>1054</v>
      </c>
      <c r="H112" s="442">
        <v>32.6</v>
      </c>
      <c r="I112" s="443" t="s">
        <v>1054</v>
      </c>
    </row>
    <row r="113" ht="15">
      <c r="B113" s="79"/>
    </row>
    <row r="115" ht="15">
      <c r="B115" s="79" t="s">
        <v>174</v>
      </c>
    </row>
    <row r="117" spans="2:9" ht="15">
      <c r="B117" s="495" t="s">
        <v>124</v>
      </c>
      <c r="C117" s="495"/>
      <c r="D117" s="493" t="s">
        <v>125</v>
      </c>
      <c r="E117" s="494"/>
      <c r="F117" s="495" t="s">
        <v>126</v>
      </c>
      <c r="G117" s="495"/>
      <c r="H117" s="495" t="s">
        <v>127</v>
      </c>
      <c r="I117" s="495"/>
    </row>
    <row r="118" spans="2:9" ht="15">
      <c r="B118" s="495"/>
      <c r="C118" s="495"/>
      <c r="D118" s="495" t="s">
        <v>1049</v>
      </c>
      <c r="E118" s="495"/>
      <c r="F118" s="495" t="s">
        <v>1049</v>
      </c>
      <c r="G118" s="495"/>
      <c r="H118" s="495" t="s">
        <v>1049</v>
      </c>
      <c r="I118" s="495"/>
    </row>
    <row r="119" spans="2:9" ht="15">
      <c r="B119" s="495"/>
      <c r="C119" s="495"/>
      <c r="D119" s="495" t="s">
        <v>1050</v>
      </c>
      <c r="E119" s="495"/>
      <c r="F119" s="495" t="s">
        <v>1050</v>
      </c>
      <c r="G119" s="495"/>
      <c r="H119" s="495" t="s">
        <v>1050</v>
      </c>
      <c r="I119" s="495"/>
    </row>
    <row r="120" spans="2:9" ht="15">
      <c r="B120" s="495"/>
      <c r="C120" s="495"/>
      <c r="D120" s="495" t="s">
        <v>131</v>
      </c>
      <c r="E120" s="495"/>
      <c r="F120" s="495" t="s">
        <v>131</v>
      </c>
      <c r="G120" s="495"/>
      <c r="H120" s="495" t="s">
        <v>131</v>
      </c>
      <c r="I120" s="495"/>
    </row>
    <row r="121" spans="2:9" ht="15">
      <c r="B121" s="49" t="s">
        <v>1072</v>
      </c>
      <c r="C121" s="50" t="s">
        <v>1073</v>
      </c>
      <c r="D121" s="51">
        <v>-0.57</v>
      </c>
      <c r="E121" s="71" t="s">
        <v>1054</v>
      </c>
      <c r="F121" s="51">
        <v>-0.23</v>
      </c>
      <c r="G121" s="71" t="s">
        <v>1054</v>
      </c>
      <c r="H121" s="51">
        <v>-0.35</v>
      </c>
      <c r="I121" s="71" t="s">
        <v>1054</v>
      </c>
    </row>
    <row r="122" spans="2:9" ht="15">
      <c r="B122" s="49" t="s">
        <v>1074</v>
      </c>
      <c r="C122" s="50" t="s">
        <v>1075</v>
      </c>
      <c r="D122" s="51">
        <v>-0.58</v>
      </c>
      <c r="E122" s="71" t="s">
        <v>1054</v>
      </c>
      <c r="F122" s="51">
        <v>-0.23</v>
      </c>
      <c r="G122" s="71" t="s">
        <v>1054</v>
      </c>
      <c r="H122" s="51">
        <v>-0.35</v>
      </c>
      <c r="I122" s="71" t="s">
        <v>1054</v>
      </c>
    </row>
    <row r="123" spans="2:9" ht="15">
      <c r="B123" s="49" t="s">
        <v>1076</v>
      </c>
      <c r="C123" s="50" t="s">
        <v>1077</v>
      </c>
      <c r="D123" s="51">
        <v>-0.6</v>
      </c>
      <c r="E123" s="71" t="s">
        <v>1054</v>
      </c>
      <c r="F123" s="51">
        <v>-0.17</v>
      </c>
      <c r="G123" s="71" t="s">
        <v>1054</v>
      </c>
      <c r="H123" s="51">
        <v>-0.43</v>
      </c>
      <c r="I123" s="71" t="s">
        <v>1054</v>
      </c>
    </row>
    <row r="124" spans="2:9" ht="15">
      <c r="B124" s="49" t="s">
        <v>1078</v>
      </c>
      <c r="C124" s="50" t="s">
        <v>1079</v>
      </c>
      <c r="D124" s="51">
        <v>-0.3</v>
      </c>
      <c r="E124" s="71" t="s">
        <v>1054</v>
      </c>
      <c r="F124" s="51">
        <v>0.04</v>
      </c>
      <c r="G124" s="71" t="s">
        <v>1054</v>
      </c>
      <c r="H124" s="51">
        <v>-0.35</v>
      </c>
      <c r="I124" s="71" t="s">
        <v>1054</v>
      </c>
    </row>
    <row r="125" spans="2:9" ht="15">
      <c r="B125" s="49" t="s">
        <v>1055</v>
      </c>
      <c r="C125" s="50" t="s">
        <v>1080</v>
      </c>
      <c r="D125" s="51">
        <v>-0.8</v>
      </c>
      <c r="E125" s="71" t="s">
        <v>1054</v>
      </c>
      <c r="F125" s="51">
        <v>-0.22</v>
      </c>
      <c r="G125" s="71" t="s">
        <v>1054</v>
      </c>
      <c r="H125" s="51">
        <v>-0.58</v>
      </c>
      <c r="I125" s="71" t="s">
        <v>1054</v>
      </c>
    </row>
    <row r="126" spans="2:9" ht="15">
      <c r="B126" s="49" t="s">
        <v>1057</v>
      </c>
      <c r="C126" s="50" t="s">
        <v>1081</v>
      </c>
      <c r="D126" s="51">
        <v>-0.43</v>
      </c>
      <c r="E126" s="71" t="s">
        <v>1054</v>
      </c>
      <c r="F126" s="51">
        <v>-0.01</v>
      </c>
      <c r="G126" s="71" t="s">
        <v>1054</v>
      </c>
      <c r="H126" s="51">
        <v>-0.42</v>
      </c>
      <c r="I126" s="71" t="s">
        <v>1054</v>
      </c>
    </row>
    <row r="127" spans="2:9" ht="15">
      <c r="B127" s="49" t="s">
        <v>1052</v>
      </c>
      <c r="C127" s="50" t="s">
        <v>1082</v>
      </c>
      <c r="D127" s="51">
        <v>-0.14</v>
      </c>
      <c r="E127" s="71" t="s">
        <v>1054</v>
      </c>
      <c r="F127" s="51">
        <v>0.16</v>
      </c>
      <c r="G127" s="71" t="s">
        <v>1054</v>
      </c>
      <c r="H127" s="51">
        <v>-0.31</v>
      </c>
      <c r="I127" s="71" t="s">
        <v>1054</v>
      </c>
    </row>
    <row r="128" spans="2:9" ht="15">
      <c r="B128" s="49" t="s">
        <v>1060</v>
      </c>
      <c r="C128" s="50" t="s">
        <v>1083</v>
      </c>
      <c r="D128" s="51">
        <v>-0.11</v>
      </c>
      <c r="E128" s="71" t="s">
        <v>1054</v>
      </c>
      <c r="F128" s="51">
        <v>0.21</v>
      </c>
      <c r="G128" s="71" t="s">
        <v>1054</v>
      </c>
      <c r="H128" s="51">
        <v>-0.31</v>
      </c>
      <c r="I128" s="71" t="s">
        <v>1054</v>
      </c>
    </row>
    <row r="129" spans="2:9" ht="15">
      <c r="B129" s="49" t="s">
        <v>1062</v>
      </c>
      <c r="C129" s="50" t="s">
        <v>1084</v>
      </c>
      <c r="D129" s="51">
        <v>-2.06</v>
      </c>
      <c r="E129" s="71" t="s">
        <v>1054</v>
      </c>
      <c r="F129" s="51">
        <v>-0.95</v>
      </c>
      <c r="G129" s="71" t="s">
        <v>1054</v>
      </c>
      <c r="H129" s="51">
        <v>-1.11</v>
      </c>
      <c r="I129" s="71" t="s">
        <v>1054</v>
      </c>
    </row>
    <row r="130" spans="2:9" ht="15">
      <c r="B130" s="49" t="s">
        <v>1064</v>
      </c>
      <c r="C130" s="50" t="s">
        <v>1085</v>
      </c>
      <c r="D130" s="51">
        <v>-0.27</v>
      </c>
      <c r="E130" s="71" t="s">
        <v>1054</v>
      </c>
      <c r="F130" s="51">
        <v>-0.14</v>
      </c>
      <c r="G130" s="71" t="s">
        <v>1054</v>
      </c>
      <c r="H130" s="51">
        <v>-0.12</v>
      </c>
      <c r="I130" s="71" t="s">
        <v>1054</v>
      </c>
    </row>
    <row r="131" ht="15">
      <c r="B131" s="47" t="s">
        <v>133</v>
      </c>
    </row>
    <row r="132" ht="15">
      <c r="B132" s="47" t="s">
        <v>136</v>
      </c>
    </row>
    <row r="133" ht="15">
      <c r="B133" s="52" t="s">
        <v>1087</v>
      </c>
    </row>
    <row r="134" ht="15">
      <c r="B134" s="52" t="s">
        <v>134</v>
      </c>
    </row>
    <row r="135" ht="15">
      <c r="B135" s="52" t="s">
        <v>135</v>
      </c>
    </row>
  </sheetData>
  <sheetProtection/>
  <mergeCells count="63">
    <mergeCell ref="B81:C84"/>
    <mergeCell ref="D83:E83"/>
    <mergeCell ref="F83:G83"/>
    <mergeCell ref="H83:I83"/>
    <mergeCell ref="D84:E84"/>
    <mergeCell ref="F84:G84"/>
    <mergeCell ref="H84:I84"/>
    <mergeCell ref="D82:I82"/>
    <mergeCell ref="D81:I81"/>
    <mergeCell ref="B23:C26"/>
    <mergeCell ref="D25:E25"/>
    <mergeCell ref="F25:G25"/>
    <mergeCell ref="D26:E26"/>
    <mergeCell ref="F26:G26"/>
    <mergeCell ref="D24:G24"/>
    <mergeCell ref="D23:G23"/>
    <mergeCell ref="B5:C8"/>
    <mergeCell ref="D7:E7"/>
    <mergeCell ref="F7:G7"/>
    <mergeCell ref="D8:E8"/>
    <mergeCell ref="F8:G8"/>
    <mergeCell ref="D6:G6"/>
    <mergeCell ref="D5:G5"/>
    <mergeCell ref="B41:C44"/>
    <mergeCell ref="D41:G41"/>
    <mergeCell ref="D42:G42"/>
    <mergeCell ref="D43:E43"/>
    <mergeCell ref="F43:G43"/>
    <mergeCell ref="D44:E44"/>
    <mergeCell ref="F44:G44"/>
    <mergeCell ref="J61:K61"/>
    <mergeCell ref="D62:E62"/>
    <mergeCell ref="F62:G62"/>
    <mergeCell ref="H62:I62"/>
    <mergeCell ref="J62:K62"/>
    <mergeCell ref="D61:E61"/>
    <mergeCell ref="F61:G61"/>
    <mergeCell ref="B117:C120"/>
    <mergeCell ref="D117:E117"/>
    <mergeCell ref="F117:G117"/>
    <mergeCell ref="H61:I61"/>
    <mergeCell ref="B59:C62"/>
    <mergeCell ref="D59:K59"/>
    <mergeCell ref="D60:K60"/>
    <mergeCell ref="B99:C102"/>
    <mergeCell ref="D99:I99"/>
    <mergeCell ref="D100:I100"/>
    <mergeCell ref="D120:E120"/>
    <mergeCell ref="F120:G120"/>
    <mergeCell ref="H120:I120"/>
    <mergeCell ref="H117:I117"/>
    <mergeCell ref="D118:E118"/>
    <mergeCell ref="F118:G118"/>
    <mergeCell ref="H118:I118"/>
    <mergeCell ref="D119:E119"/>
    <mergeCell ref="F119:G119"/>
    <mergeCell ref="H119:I119"/>
    <mergeCell ref="H101:I101"/>
    <mergeCell ref="D102:E102"/>
    <mergeCell ref="F102:G102"/>
    <mergeCell ref="H102:I102"/>
    <mergeCell ref="D101:E101"/>
    <mergeCell ref="F101:G10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O110"/>
  <sheetViews>
    <sheetView zoomScalePageLayoutView="0" workbookViewId="0" topLeftCell="A34">
      <selection activeCell="N52" sqref="N52"/>
    </sheetView>
  </sheetViews>
  <sheetFormatPr defaultColWidth="9.140625" defaultRowHeight="15"/>
  <sheetData>
    <row r="2" ht="15">
      <c r="B2" s="79" t="s">
        <v>179</v>
      </c>
    </row>
    <row r="4" spans="2:7" ht="15" customHeight="1">
      <c r="B4" s="492" t="s">
        <v>116</v>
      </c>
      <c r="C4" s="492"/>
      <c r="D4" s="492" t="s">
        <v>1326</v>
      </c>
      <c r="E4" s="492"/>
      <c r="F4" s="480" t="s">
        <v>1327</v>
      </c>
      <c r="G4" s="481"/>
    </row>
    <row r="5" spans="2:7" ht="15" customHeight="1">
      <c r="B5" s="492"/>
      <c r="C5" s="492"/>
      <c r="D5" s="492" t="s">
        <v>1049</v>
      </c>
      <c r="E5" s="492"/>
      <c r="F5" s="480" t="s">
        <v>1049</v>
      </c>
      <c r="G5" s="481"/>
    </row>
    <row r="6" spans="2:7" ht="15">
      <c r="B6" s="492"/>
      <c r="C6" s="492"/>
      <c r="D6" s="492" t="s">
        <v>118</v>
      </c>
      <c r="E6" s="492"/>
      <c r="F6" s="480" t="s">
        <v>2008</v>
      </c>
      <c r="G6" s="481"/>
    </row>
    <row r="7" spans="2:7" ht="15">
      <c r="B7" s="492"/>
      <c r="C7" s="492"/>
      <c r="D7" s="492" t="s">
        <v>1071</v>
      </c>
      <c r="E7" s="492"/>
      <c r="F7" s="480" t="s">
        <v>1071</v>
      </c>
      <c r="G7" s="481"/>
    </row>
    <row r="8" spans="2:7" ht="15">
      <c r="B8" s="440" t="s">
        <v>1072</v>
      </c>
      <c r="C8" s="441" t="s">
        <v>1073</v>
      </c>
      <c r="D8" s="442">
        <v>127.8</v>
      </c>
      <c r="E8" s="443" t="s">
        <v>1054</v>
      </c>
      <c r="F8" s="442">
        <v>102.2</v>
      </c>
      <c r="G8" s="443" t="s">
        <v>1054</v>
      </c>
    </row>
    <row r="9" spans="2:7" ht="15">
      <c r="B9" s="440" t="s">
        <v>1074</v>
      </c>
      <c r="C9" s="441" t="s">
        <v>1075</v>
      </c>
      <c r="D9" s="442">
        <v>130.6</v>
      </c>
      <c r="E9" s="443" t="s">
        <v>1054</v>
      </c>
      <c r="F9" s="442">
        <v>104.5</v>
      </c>
      <c r="G9" s="443" t="s">
        <v>1054</v>
      </c>
    </row>
    <row r="10" spans="2:7" ht="15">
      <c r="B10" s="440" t="s">
        <v>1076</v>
      </c>
      <c r="C10" s="441" t="s">
        <v>1077</v>
      </c>
      <c r="D10" s="442">
        <v>113.3</v>
      </c>
      <c r="E10" s="443" t="s">
        <v>1054</v>
      </c>
      <c r="F10" s="442">
        <v>79.8</v>
      </c>
      <c r="G10" s="443" t="s">
        <v>1054</v>
      </c>
    </row>
    <row r="11" spans="2:7" ht="15">
      <c r="B11" s="440" t="s">
        <v>1078</v>
      </c>
      <c r="C11" s="441" t="s">
        <v>1079</v>
      </c>
      <c r="D11" s="444">
        <v>87</v>
      </c>
      <c r="E11" s="443" t="s">
        <v>1054</v>
      </c>
      <c r="F11" s="442">
        <v>60.7</v>
      </c>
      <c r="G11" s="443" t="s">
        <v>1054</v>
      </c>
    </row>
    <row r="12" spans="2:7" ht="15">
      <c r="B12" s="440" t="s">
        <v>1055</v>
      </c>
      <c r="C12" s="441" t="s">
        <v>1056</v>
      </c>
      <c r="D12" s="442">
        <v>98.7</v>
      </c>
      <c r="E12" s="443" t="s">
        <v>1054</v>
      </c>
      <c r="F12" s="442">
        <v>74.9</v>
      </c>
      <c r="G12" s="443" t="s">
        <v>1054</v>
      </c>
    </row>
    <row r="13" spans="2:7" ht="15">
      <c r="B13" s="440" t="s">
        <v>1057</v>
      </c>
      <c r="C13" s="441" t="s">
        <v>1058</v>
      </c>
      <c r="D13" s="442">
        <v>82.7</v>
      </c>
      <c r="E13" s="443" t="s">
        <v>1054</v>
      </c>
      <c r="F13" s="442">
        <v>53.3</v>
      </c>
      <c r="G13" s="443" t="s">
        <v>1054</v>
      </c>
    </row>
    <row r="14" spans="2:7" ht="15">
      <c r="B14" s="440" t="s">
        <v>1052</v>
      </c>
      <c r="C14" s="441" t="s">
        <v>1059</v>
      </c>
      <c r="D14" s="442">
        <v>80.5</v>
      </c>
      <c r="E14" s="443" t="s">
        <v>1054</v>
      </c>
      <c r="F14" s="442">
        <v>57.8</v>
      </c>
      <c r="G14" s="443" t="s">
        <v>1054</v>
      </c>
    </row>
    <row r="15" spans="2:7" ht="15">
      <c r="B15" s="440" t="s">
        <v>1060</v>
      </c>
      <c r="C15" s="441" t="s">
        <v>1061</v>
      </c>
      <c r="D15" s="442">
        <v>89.3</v>
      </c>
      <c r="E15" s="443" t="s">
        <v>1054</v>
      </c>
      <c r="F15" s="442">
        <v>59.9</v>
      </c>
      <c r="G15" s="443" t="s">
        <v>1054</v>
      </c>
    </row>
    <row r="16" spans="2:7" ht="15">
      <c r="B16" s="440" t="s">
        <v>1062</v>
      </c>
      <c r="C16" s="441" t="s">
        <v>1063</v>
      </c>
      <c r="D16" s="442">
        <v>188.3</v>
      </c>
      <c r="E16" s="443" t="s">
        <v>1054</v>
      </c>
      <c r="F16" s="442">
        <v>127.4</v>
      </c>
      <c r="G16" s="443" t="s">
        <v>1054</v>
      </c>
    </row>
    <row r="17" spans="2:7" ht="15">
      <c r="B17" s="440" t="s">
        <v>1064</v>
      </c>
      <c r="C17" s="441" t="s">
        <v>1065</v>
      </c>
      <c r="D17" s="442">
        <v>103.8</v>
      </c>
      <c r="E17" s="443" t="s">
        <v>1054</v>
      </c>
      <c r="F17" s="442">
        <v>75.3</v>
      </c>
      <c r="G17" s="443" t="s">
        <v>1054</v>
      </c>
    </row>
    <row r="20" ht="15">
      <c r="B20" s="79" t="s">
        <v>180</v>
      </c>
    </row>
    <row r="22" spans="2:7" ht="15">
      <c r="B22" s="492" t="s">
        <v>116</v>
      </c>
      <c r="C22" s="492"/>
      <c r="D22" s="492" t="s">
        <v>1322</v>
      </c>
      <c r="E22" s="492"/>
      <c r="F22" s="492" t="s">
        <v>1323</v>
      </c>
      <c r="G22" s="492"/>
    </row>
    <row r="23" spans="2:7" ht="15">
      <c r="B23" s="492"/>
      <c r="C23" s="492"/>
      <c r="D23" s="492" t="s">
        <v>1049</v>
      </c>
      <c r="E23" s="492"/>
      <c r="F23" s="492" t="s">
        <v>1049</v>
      </c>
      <c r="G23" s="492"/>
    </row>
    <row r="24" spans="2:7" ht="15">
      <c r="B24" s="492"/>
      <c r="C24" s="492"/>
      <c r="D24" s="492" t="s">
        <v>118</v>
      </c>
      <c r="E24" s="492"/>
      <c r="F24" s="492" t="s">
        <v>2008</v>
      </c>
      <c r="G24" s="492"/>
    </row>
    <row r="25" spans="2:7" ht="15">
      <c r="B25" s="492"/>
      <c r="C25" s="492"/>
      <c r="D25" s="492" t="s">
        <v>1071</v>
      </c>
      <c r="E25" s="492"/>
      <c r="F25" s="492" t="s">
        <v>1071</v>
      </c>
      <c r="G25" s="492"/>
    </row>
    <row r="26" spans="2:7" ht="15">
      <c r="B26" s="440" t="s">
        <v>1072</v>
      </c>
      <c r="C26" s="441" t="s">
        <v>1073</v>
      </c>
      <c r="D26" s="442">
        <v>28.8</v>
      </c>
      <c r="E26" s="443" t="s">
        <v>1054</v>
      </c>
      <c r="F26" s="442">
        <v>24.1</v>
      </c>
      <c r="G26" s="443" t="s">
        <v>1054</v>
      </c>
    </row>
    <row r="27" spans="2:7" ht="15">
      <c r="B27" s="440" t="s">
        <v>1074</v>
      </c>
      <c r="C27" s="441" t="s">
        <v>1075</v>
      </c>
      <c r="D27" s="442">
        <v>29.3</v>
      </c>
      <c r="E27" s="443" t="s">
        <v>1054</v>
      </c>
      <c r="F27" s="442">
        <v>24.3</v>
      </c>
      <c r="G27" s="443" t="s">
        <v>1054</v>
      </c>
    </row>
    <row r="28" spans="2:7" ht="15">
      <c r="B28" s="440" t="s">
        <v>1076</v>
      </c>
      <c r="C28" s="441" t="s">
        <v>1077</v>
      </c>
      <c r="D28" s="442">
        <v>25.3</v>
      </c>
      <c r="E28" s="443" t="s">
        <v>1054</v>
      </c>
      <c r="F28" s="442">
        <v>20.3</v>
      </c>
      <c r="G28" s="443" t="s">
        <v>1054</v>
      </c>
    </row>
    <row r="29" spans="2:7" ht="15">
      <c r="B29" s="440" t="s">
        <v>1078</v>
      </c>
      <c r="C29" s="441" t="s">
        <v>1079</v>
      </c>
      <c r="D29" s="442">
        <v>20.7</v>
      </c>
      <c r="E29" s="443" t="s">
        <v>1054</v>
      </c>
      <c r="F29" s="442">
        <v>17.1</v>
      </c>
      <c r="G29" s="443" t="s">
        <v>1054</v>
      </c>
    </row>
    <row r="30" spans="2:7" ht="15">
      <c r="B30" s="440" t="s">
        <v>1055</v>
      </c>
      <c r="C30" s="441" t="s">
        <v>1056</v>
      </c>
      <c r="D30" s="442">
        <v>24.5</v>
      </c>
      <c r="E30" s="443" t="s">
        <v>1054</v>
      </c>
      <c r="F30" s="442">
        <v>21.8</v>
      </c>
      <c r="G30" s="443" t="s">
        <v>1054</v>
      </c>
    </row>
    <row r="31" spans="2:7" ht="15">
      <c r="B31" s="440" t="s">
        <v>1057</v>
      </c>
      <c r="C31" s="441" t="s">
        <v>1058</v>
      </c>
      <c r="D31" s="442">
        <v>19.7</v>
      </c>
      <c r="E31" s="443" t="s">
        <v>1054</v>
      </c>
      <c r="F31" s="442">
        <v>15.6</v>
      </c>
      <c r="G31" s="443" t="s">
        <v>1054</v>
      </c>
    </row>
    <row r="32" spans="2:7" ht="15">
      <c r="B32" s="440" t="s">
        <v>1052</v>
      </c>
      <c r="C32" s="441" t="s">
        <v>1059</v>
      </c>
      <c r="D32" s="442">
        <v>18.7</v>
      </c>
      <c r="E32" s="443" t="s">
        <v>1054</v>
      </c>
      <c r="F32" s="442">
        <v>15.3</v>
      </c>
      <c r="G32" s="443" t="s">
        <v>1054</v>
      </c>
    </row>
    <row r="33" spans="2:7" ht="15">
      <c r="B33" s="440" t="s">
        <v>1060</v>
      </c>
      <c r="C33" s="441" t="s">
        <v>1061</v>
      </c>
      <c r="D33" s="442">
        <v>21.4</v>
      </c>
      <c r="E33" s="443" t="s">
        <v>1054</v>
      </c>
      <c r="F33" s="442">
        <v>17.6</v>
      </c>
      <c r="G33" s="443" t="s">
        <v>1054</v>
      </c>
    </row>
    <row r="34" spans="2:7" ht="15">
      <c r="B34" s="440" t="s">
        <v>1062</v>
      </c>
      <c r="C34" s="441" t="s">
        <v>1063</v>
      </c>
      <c r="D34" s="442">
        <v>39.3</v>
      </c>
      <c r="E34" s="443" t="s">
        <v>1054</v>
      </c>
      <c r="F34" s="442">
        <v>34.1</v>
      </c>
      <c r="G34" s="443" t="s">
        <v>1054</v>
      </c>
    </row>
    <row r="35" spans="2:7" ht="15">
      <c r="B35" s="440" t="s">
        <v>1064</v>
      </c>
      <c r="C35" s="441" t="s">
        <v>1065</v>
      </c>
      <c r="D35" s="442">
        <v>26.3</v>
      </c>
      <c r="E35" s="443" t="s">
        <v>1054</v>
      </c>
      <c r="F35" s="442">
        <v>22.6</v>
      </c>
      <c r="G35" s="443" t="s">
        <v>1054</v>
      </c>
    </row>
    <row r="38" ht="15">
      <c r="B38" s="79" t="s">
        <v>181</v>
      </c>
    </row>
    <row r="40" spans="2:7" ht="15">
      <c r="B40" s="492" t="s">
        <v>116</v>
      </c>
      <c r="C40" s="492"/>
      <c r="D40" s="492" t="s">
        <v>1324</v>
      </c>
      <c r="E40" s="492"/>
      <c r="F40" s="492" t="s">
        <v>1325</v>
      </c>
      <c r="G40" s="492"/>
    </row>
    <row r="41" spans="2:7" ht="15">
      <c r="B41" s="492"/>
      <c r="C41" s="492"/>
      <c r="D41" s="492" t="s">
        <v>1049</v>
      </c>
      <c r="E41" s="492"/>
      <c r="F41" s="492" t="s">
        <v>1049</v>
      </c>
      <c r="G41" s="492"/>
    </row>
    <row r="42" spans="2:7" ht="15">
      <c r="B42" s="492"/>
      <c r="C42" s="492"/>
      <c r="D42" s="492" t="s">
        <v>118</v>
      </c>
      <c r="E42" s="492"/>
      <c r="F42" s="492" t="s">
        <v>2008</v>
      </c>
      <c r="G42" s="492"/>
    </row>
    <row r="43" spans="2:7" ht="15">
      <c r="B43" s="492"/>
      <c r="C43" s="492"/>
      <c r="D43" s="492" t="s">
        <v>1071</v>
      </c>
      <c r="E43" s="492"/>
      <c r="F43" s="492" t="s">
        <v>1071</v>
      </c>
      <c r="G43" s="492"/>
    </row>
    <row r="44" spans="2:7" ht="15">
      <c r="B44" s="440" t="s">
        <v>1072</v>
      </c>
      <c r="C44" s="441" t="s">
        <v>1073</v>
      </c>
      <c r="D44" s="442">
        <v>22.5</v>
      </c>
      <c r="E44" s="443" t="s">
        <v>1054</v>
      </c>
      <c r="F44" s="442">
        <v>23.6</v>
      </c>
      <c r="G44" s="443" t="s">
        <v>1054</v>
      </c>
    </row>
    <row r="45" spans="2:7" ht="15">
      <c r="B45" s="440" t="s">
        <v>1074</v>
      </c>
      <c r="C45" s="441" t="s">
        <v>1075</v>
      </c>
      <c r="D45" s="442">
        <v>22.4</v>
      </c>
      <c r="E45" s="443" t="s">
        <v>1054</v>
      </c>
      <c r="F45" s="442">
        <v>23.3</v>
      </c>
      <c r="G45" s="443" t="s">
        <v>1054</v>
      </c>
    </row>
    <row r="46" spans="2:7" ht="15">
      <c r="B46" s="440" t="s">
        <v>1076</v>
      </c>
      <c r="C46" s="441" t="s">
        <v>1077</v>
      </c>
      <c r="D46" s="442">
        <v>22.3</v>
      </c>
      <c r="E46" s="443" t="s">
        <v>1054</v>
      </c>
      <c r="F46" s="442">
        <v>25.5</v>
      </c>
      <c r="G46" s="443" t="s">
        <v>1054</v>
      </c>
    </row>
    <row r="47" spans="2:7" ht="15">
      <c r="B47" s="440" t="s">
        <v>1078</v>
      </c>
      <c r="C47" s="441" t="s">
        <v>1079</v>
      </c>
      <c r="D47" s="442">
        <v>23.7</v>
      </c>
      <c r="E47" s="443" t="s">
        <v>1054</v>
      </c>
      <c r="F47" s="442">
        <v>28.1</v>
      </c>
      <c r="G47" s="443" t="s">
        <v>1054</v>
      </c>
    </row>
    <row r="48" spans="2:7" ht="15">
      <c r="B48" s="440" t="s">
        <v>1055</v>
      </c>
      <c r="C48" s="441" t="s">
        <v>1056</v>
      </c>
      <c r="D48" s="442">
        <v>24.8</v>
      </c>
      <c r="E48" s="443" t="s">
        <v>1054</v>
      </c>
      <c r="F48" s="442">
        <v>29.2</v>
      </c>
      <c r="G48" s="443" t="s">
        <v>1054</v>
      </c>
    </row>
    <row r="49" spans="2:7" ht="15">
      <c r="B49" s="440" t="s">
        <v>1057</v>
      </c>
      <c r="C49" s="441" t="s">
        <v>1058</v>
      </c>
      <c r="D49" s="442">
        <v>23.9</v>
      </c>
      <c r="E49" s="443" t="s">
        <v>1054</v>
      </c>
      <c r="F49" s="442">
        <v>29.2</v>
      </c>
      <c r="G49" s="443" t="s">
        <v>1054</v>
      </c>
    </row>
    <row r="50" spans="2:7" ht="15">
      <c r="B50" s="440" t="s">
        <v>1052</v>
      </c>
      <c r="C50" s="441" t="s">
        <v>1059</v>
      </c>
      <c r="D50" s="442">
        <v>23.2</v>
      </c>
      <c r="E50" s="443" t="s">
        <v>1054</v>
      </c>
      <c r="F50" s="442">
        <v>26.5</v>
      </c>
      <c r="G50" s="443" t="s">
        <v>1054</v>
      </c>
    </row>
    <row r="51" spans="2:7" ht="15">
      <c r="B51" s="440" t="s">
        <v>1060</v>
      </c>
      <c r="C51" s="441" t="s">
        <v>1061</v>
      </c>
      <c r="D51" s="444">
        <v>24</v>
      </c>
      <c r="E51" s="443" t="s">
        <v>1054</v>
      </c>
      <c r="F51" s="442">
        <v>29.5</v>
      </c>
      <c r="G51" s="443" t="s">
        <v>1054</v>
      </c>
    </row>
    <row r="52" spans="2:7" ht="15">
      <c r="B52" s="440" t="s">
        <v>1062</v>
      </c>
      <c r="C52" s="441" t="s">
        <v>1063</v>
      </c>
      <c r="D52" s="442">
        <v>20.9</v>
      </c>
      <c r="E52" s="443" t="s">
        <v>1054</v>
      </c>
      <c r="F52" s="442">
        <v>26.7</v>
      </c>
      <c r="G52" s="443" t="s">
        <v>1054</v>
      </c>
    </row>
    <row r="53" spans="2:7" ht="15">
      <c r="B53" s="440" t="s">
        <v>1064</v>
      </c>
      <c r="C53" s="441" t="s">
        <v>1065</v>
      </c>
      <c r="D53" s="442">
        <v>25.3</v>
      </c>
      <c r="E53" s="443" t="s">
        <v>1054</v>
      </c>
      <c r="F53" s="444">
        <v>30</v>
      </c>
      <c r="G53" s="443" t="s">
        <v>1054</v>
      </c>
    </row>
    <row r="56" spans="2:4" ht="15">
      <c r="B56" s="438" t="s">
        <v>899</v>
      </c>
      <c r="C56" s="46"/>
      <c r="D56" s="46"/>
    </row>
    <row r="58" spans="2:15" ht="15">
      <c r="B58" s="498" t="s">
        <v>305</v>
      </c>
      <c r="C58" s="498"/>
      <c r="D58" s="498" t="s">
        <v>900</v>
      </c>
      <c r="E58" s="498"/>
      <c r="F58" s="498"/>
      <c r="G58" s="498"/>
      <c r="H58" s="498"/>
      <c r="I58" s="498"/>
      <c r="J58" s="498"/>
      <c r="K58" s="498"/>
      <c r="L58" s="498"/>
      <c r="M58" s="498"/>
      <c r="N58" s="498"/>
      <c r="O58" s="498"/>
    </row>
    <row r="59" spans="2:15" ht="15">
      <c r="B59" s="498"/>
      <c r="C59" s="498"/>
      <c r="D59" s="498" t="s">
        <v>1049</v>
      </c>
      <c r="E59" s="498"/>
      <c r="F59" s="498"/>
      <c r="G59" s="498"/>
      <c r="H59" s="498"/>
      <c r="I59" s="498"/>
      <c r="J59" s="498"/>
      <c r="K59" s="498"/>
      <c r="L59" s="498"/>
      <c r="M59" s="498"/>
      <c r="N59" s="498"/>
      <c r="O59" s="498"/>
    </row>
    <row r="60" spans="2:15" ht="15">
      <c r="B60" s="498"/>
      <c r="C60" s="498"/>
      <c r="D60" s="498" t="s">
        <v>118</v>
      </c>
      <c r="E60" s="498"/>
      <c r="F60" s="498"/>
      <c r="G60" s="498"/>
      <c r="H60" s="498"/>
      <c r="I60" s="498"/>
      <c r="J60" s="498" t="s">
        <v>2008</v>
      </c>
      <c r="K60" s="498"/>
      <c r="L60" s="498"/>
      <c r="M60" s="498"/>
      <c r="N60" s="498"/>
      <c r="O60" s="498"/>
    </row>
    <row r="61" spans="2:15" ht="15">
      <c r="B61" s="498"/>
      <c r="C61" s="498"/>
      <c r="D61" s="498" t="s">
        <v>119</v>
      </c>
      <c r="E61" s="498"/>
      <c r="F61" s="498"/>
      <c r="G61" s="498"/>
      <c r="H61" s="498"/>
      <c r="I61" s="498"/>
      <c r="J61" s="498"/>
      <c r="K61" s="498"/>
      <c r="L61" s="498"/>
      <c r="M61" s="498"/>
      <c r="N61" s="498"/>
      <c r="O61" s="498"/>
    </row>
    <row r="62" spans="2:15" ht="15">
      <c r="B62" s="498"/>
      <c r="C62" s="498"/>
      <c r="D62" s="498" t="s">
        <v>120</v>
      </c>
      <c r="E62" s="498"/>
      <c r="F62" s="498" t="s">
        <v>128</v>
      </c>
      <c r="G62" s="498"/>
      <c r="H62" s="498" t="s">
        <v>129</v>
      </c>
      <c r="I62" s="498"/>
      <c r="J62" s="498" t="s">
        <v>120</v>
      </c>
      <c r="K62" s="498"/>
      <c r="L62" s="498" t="s">
        <v>128</v>
      </c>
      <c r="M62" s="498"/>
      <c r="N62" s="498" t="s">
        <v>129</v>
      </c>
      <c r="O62" s="498"/>
    </row>
    <row r="63" spans="2:15" ht="15">
      <c r="B63" s="498"/>
      <c r="C63" s="498"/>
      <c r="D63" s="498" t="s">
        <v>1071</v>
      </c>
      <c r="E63" s="498"/>
      <c r="F63" s="498" t="s">
        <v>1071</v>
      </c>
      <c r="G63" s="498"/>
      <c r="H63" s="498" t="s">
        <v>1071</v>
      </c>
      <c r="I63" s="498"/>
      <c r="J63" s="498" t="s">
        <v>1071</v>
      </c>
      <c r="K63" s="498"/>
      <c r="L63" s="498" t="s">
        <v>1071</v>
      </c>
      <c r="M63" s="498"/>
      <c r="N63" s="498" t="s">
        <v>1071</v>
      </c>
      <c r="O63" s="498"/>
    </row>
    <row r="64" spans="2:15" ht="15">
      <c r="B64" s="377" t="s">
        <v>1072</v>
      </c>
      <c r="C64" s="378" t="s">
        <v>1073</v>
      </c>
      <c r="D64" s="381">
        <v>10562178</v>
      </c>
      <c r="E64" s="380" t="s">
        <v>1054</v>
      </c>
      <c r="F64" s="381">
        <v>5046600</v>
      </c>
      <c r="G64" s="380" t="s">
        <v>1054</v>
      </c>
      <c r="H64" s="381">
        <v>5515578</v>
      </c>
      <c r="I64" s="380" t="s">
        <v>1054</v>
      </c>
      <c r="J64" s="381">
        <v>10356117</v>
      </c>
      <c r="K64" s="380" t="s">
        <v>1054</v>
      </c>
      <c r="L64" s="381">
        <v>5000141</v>
      </c>
      <c r="M64" s="380" t="s">
        <v>1054</v>
      </c>
      <c r="N64" s="381">
        <v>5355976</v>
      </c>
      <c r="O64" s="380" t="s">
        <v>1054</v>
      </c>
    </row>
    <row r="65" spans="2:15" ht="15">
      <c r="B65" s="377" t="s">
        <v>1074</v>
      </c>
      <c r="C65" s="378" t="s">
        <v>1075</v>
      </c>
      <c r="D65" s="381">
        <v>10047621</v>
      </c>
      <c r="E65" s="380" t="s">
        <v>1054</v>
      </c>
      <c r="F65" s="381">
        <v>4798798</v>
      </c>
      <c r="G65" s="380" t="s">
        <v>1054</v>
      </c>
      <c r="H65" s="381">
        <v>5248823</v>
      </c>
      <c r="I65" s="380" t="s">
        <v>1054</v>
      </c>
      <c r="J65" s="381">
        <v>9869343</v>
      </c>
      <c r="K65" s="380" t="s">
        <v>1054</v>
      </c>
      <c r="L65" s="381">
        <v>4765444</v>
      </c>
      <c r="M65" s="380" t="s">
        <v>1054</v>
      </c>
      <c r="N65" s="381">
        <v>5103899</v>
      </c>
      <c r="O65" s="380" t="s">
        <v>1054</v>
      </c>
    </row>
    <row r="66" spans="2:15" ht="15">
      <c r="B66" s="377" t="s">
        <v>1076</v>
      </c>
      <c r="C66" s="378" t="s">
        <v>1077</v>
      </c>
      <c r="D66" s="381">
        <v>3689682</v>
      </c>
      <c r="E66" s="380" t="s">
        <v>1054</v>
      </c>
      <c r="F66" s="381">
        <v>1766260</v>
      </c>
      <c r="G66" s="380" t="s">
        <v>1054</v>
      </c>
      <c r="H66" s="381">
        <v>1923422</v>
      </c>
      <c r="I66" s="380" t="s">
        <v>1054</v>
      </c>
      <c r="J66" s="381">
        <v>3687293</v>
      </c>
      <c r="K66" s="380" t="s">
        <v>1054</v>
      </c>
      <c r="L66" s="381">
        <v>1782931</v>
      </c>
      <c r="M66" s="380" t="s">
        <v>1054</v>
      </c>
      <c r="N66" s="381">
        <v>1904362</v>
      </c>
      <c r="O66" s="380" t="s">
        <v>1054</v>
      </c>
    </row>
    <row r="67" spans="2:15" ht="15">
      <c r="B67" s="377" t="s">
        <v>1078</v>
      </c>
      <c r="C67" s="378" t="s">
        <v>1079</v>
      </c>
      <c r="D67" s="381">
        <v>410169</v>
      </c>
      <c r="E67" s="380" t="s">
        <v>1054</v>
      </c>
      <c r="F67" s="381">
        <v>196823</v>
      </c>
      <c r="G67" s="380" t="s">
        <v>1054</v>
      </c>
      <c r="H67" s="381">
        <v>213346</v>
      </c>
      <c r="I67" s="380" t="s">
        <v>1054</v>
      </c>
      <c r="J67" s="381">
        <v>393063</v>
      </c>
      <c r="K67" s="380" t="s">
        <v>1054</v>
      </c>
      <c r="L67" s="381">
        <v>189883</v>
      </c>
      <c r="M67" s="380" t="s">
        <v>1054</v>
      </c>
      <c r="N67" s="381">
        <v>203180</v>
      </c>
      <c r="O67" s="380" t="s">
        <v>1054</v>
      </c>
    </row>
    <row r="68" spans="2:15" ht="15">
      <c r="B68" s="377" t="s">
        <v>1055</v>
      </c>
      <c r="C68" s="378" t="s">
        <v>1056</v>
      </c>
      <c r="D68" s="381">
        <v>18889</v>
      </c>
      <c r="E68" s="380" t="s">
        <v>1054</v>
      </c>
      <c r="F68" s="381">
        <v>9131</v>
      </c>
      <c r="G68" s="380" t="s">
        <v>1054</v>
      </c>
      <c r="H68" s="381">
        <v>9758</v>
      </c>
      <c r="I68" s="380" t="s">
        <v>1054</v>
      </c>
      <c r="J68" s="381">
        <v>18521</v>
      </c>
      <c r="K68" s="380" t="s">
        <v>1054</v>
      </c>
      <c r="L68" s="381">
        <v>9012</v>
      </c>
      <c r="M68" s="380" t="s">
        <v>1054</v>
      </c>
      <c r="N68" s="381">
        <v>9509</v>
      </c>
      <c r="O68" s="380" t="s">
        <v>1054</v>
      </c>
    </row>
    <row r="69" spans="2:15" ht="15">
      <c r="B69" s="377" t="s">
        <v>1057</v>
      </c>
      <c r="C69" s="378" t="s">
        <v>1058</v>
      </c>
      <c r="D69" s="381">
        <v>120391</v>
      </c>
      <c r="E69" s="380" t="s">
        <v>1054</v>
      </c>
      <c r="F69" s="381">
        <v>58284</v>
      </c>
      <c r="G69" s="380" t="s">
        <v>1054</v>
      </c>
      <c r="H69" s="381">
        <v>62107</v>
      </c>
      <c r="I69" s="380" t="s">
        <v>1054</v>
      </c>
      <c r="J69" s="381">
        <v>122096</v>
      </c>
      <c r="K69" s="380" t="s">
        <v>1054</v>
      </c>
      <c r="L69" s="381">
        <v>59340</v>
      </c>
      <c r="M69" s="380" t="s">
        <v>1054</v>
      </c>
      <c r="N69" s="381">
        <v>62756</v>
      </c>
      <c r="O69" s="380" t="s">
        <v>1054</v>
      </c>
    </row>
    <row r="70" spans="2:15" ht="15">
      <c r="B70" s="377" t="s">
        <v>1052</v>
      </c>
      <c r="C70" s="378" t="s">
        <v>1059</v>
      </c>
      <c r="D70" s="381">
        <v>181494</v>
      </c>
      <c r="E70" s="380" t="s">
        <v>1054</v>
      </c>
      <c r="F70" s="381">
        <v>86707</v>
      </c>
      <c r="G70" s="380" t="s">
        <v>1054</v>
      </c>
      <c r="H70" s="381">
        <v>94787</v>
      </c>
      <c r="I70" s="380" t="s">
        <v>1054</v>
      </c>
      <c r="J70" s="381">
        <v>164192</v>
      </c>
      <c r="K70" s="380" t="s">
        <v>1054</v>
      </c>
      <c r="L70" s="381">
        <v>78954</v>
      </c>
      <c r="M70" s="380" t="s">
        <v>1054</v>
      </c>
      <c r="N70" s="381">
        <v>85238</v>
      </c>
      <c r="O70" s="380" t="s">
        <v>1054</v>
      </c>
    </row>
    <row r="71" spans="2:15" ht="15">
      <c r="B71" s="377" t="s">
        <v>1060</v>
      </c>
      <c r="C71" s="378" t="s">
        <v>1061</v>
      </c>
      <c r="D71" s="381">
        <v>34254</v>
      </c>
      <c r="E71" s="380" t="s">
        <v>1054</v>
      </c>
      <c r="F71" s="381">
        <v>16278</v>
      </c>
      <c r="G71" s="380" t="s">
        <v>1054</v>
      </c>
      <c r="H71" s="381">
        <v>17976</v>
      </c>
      <c r="I71" s="380" t="s">
        <v>1054</v>
      </c>
      <c r="J71" s="381">
        <v>33325</v>
      </c>
      <c r="K71" s="380" t="s">
        <v>1054</v>
      </c>
      <c r="L71" s="381">
        <v>16020</v>
      </c>
      <c r="M71" s="380" t="s">
        <v>1054</v>
      </c>
      <c r="N71" s="381">
        <v>17305</v>
      </c>
      <c r="O71" s="380" t="s">
        <v>1054</v>
      </c>
    </row>
    <row r="72" spans="2:15" ht="15">
      <c r="B72" s="377" t="s">
        <v>1062</v>
      </c>
      <c r="C72" s="378" t="s">
        <v>1063</v>
      </c>
      <c r="D72" s="381">
        <v>7253</v>
      </c>
      <c r="E72" s="380" t="s">
        <v>1054</v>
      </c>
      <c r="F72" s="381">
        <v>3478</v>
      </c>
      <c r="G72" s="380" t="s">
        <v>1054</v>
      </c>
      <c r="H72" s="381">
        <v>3775</v>
      </c>
      <c r="I72" s="380" t="s">
        <v>1054</v>
      </c>
      <c r="J72" s="381">
        <v>8350</v>
      </c>
      <c r="K72" s="380" t="s">
        <v>1054</v>
      </c>
      <c r="L72" s="381">
        <v>4038</v>
      </c>
      <c r="M72" s="380" t="s">
        <v>1054</v>
      </c>
      <c r="N72" s="381">
        <v>4312</v>
      </c>
      <c r="O72" s="380" t="s">
        <v>1054</v>
      </c>
    </row>
    <row r="73" spans="2:15" ht="15">
      <c r="B73" s="377" t="s">
        <v>1064</v>
      </c>
      <c r="C73" s="378" t="s">
        <v>1065</v>
      </c>
      <c r="D73" s="381">
        <v>47888</v>
      </c>
      <c r="E73" s="380" t="s">
        <v>1054</v>
      </c>
      <c r="F73" s="381">
        <v>22945</v>
      </c>
      <c r="G73" s="380" t="s">
        <v>1054</v>
      </c>
      <c r="H73" s="381">
        <v>24943</v>
      </c>
      <c r="I73" s="380" t="s">
        <v>1054</v>
      </c>
      <c r="J73" s="381">
        <v>46579</v>
      </c>
      <c r="K73" s="380" t="s">
        <v>1054</v>
      </c>
      <c r="L73" s="381">
        <v>22519</v>
      </c>
      <c r="M73" s="380" t="s">
        <v>1054</v>
      </c>
      <c r="N73" s="381">
        <v>24060</v>
      </c>
      <c r="O73" s="380" t="s">
        <v>1054</v>
      </c>
    </row>
    <row r="76" spans="2:6" ht="15">
      <c r="B76" s="439" t="s">
        <v>1317</v>
      </c>
      <c r="C76" s="266"/>
      <c r="D76" s="266"/>
      <c r="E76" s="266"/>
      <c r="F76" s="266"/>
    </row>
    <row r="78" spans="2:5" ht="15">
      <c r="B78" s="498" t="s">
        <v>904</v>
      </c>
      <c r="C78" s="498"/>
      <c r="D78" s="498" t="s">
        <v>1318</v>
      </c>
      <c r="E78" s="498"/>
    </row>
    <row r="79" spans="2:5" ht="15">
      <c r="B79" s="498"/>
      <c r="C79" s="498"/>
      <c r="D79" s="498" t="s">
        <v>1049</v>
      </c>
      <c r="E79" s="498"/>
    </row>
    <row r="80" spans="2:5" ht="15">
      <c r="B80" s="498"/>
      <c r="C80" s="498"/>
      <c r="D80" s="498" t="s">
        <v>2008</v>
      </c>
      <c r="E80" s="498"/>
    </row>
    <row r="81" spans="2:5" ht="15">
      <c r="B81" s="498"/>
      <c r="C81" s="498"/>
      <c r="D81" s="498" t="s">
        <v>131</v>
      </c>
      <c r="E81" s="498"/>
    </row>
    <row r="82" spans="2:5" ht="15">
      <c r="B82" s="377" t="s">
        <v>1072</v>
      </c>
      <c r="C82" s="378" t="s">
        <v>1073</v>
      </c>
      <c r="D82" s="379">
        <v>4.9</v>
      </c>
      <c r="E82" s="380" t="s">
        <v>1054</v>
      </c>
    </row>
    <row r="83" spans="2:5" ht="15">
      <c r="B83" s="377" t="s">
        <v>1074</v>
      </c>
      <c r="C83" s="378" t="s">
        <v>1075</v>
      </c>
      <c r="D83" s="379">
        <v>5.2</v>
      </c>
      <c r="E83" s="380" t="s">
        <v>1054</v>
      </c>
    </row>
    <row r="84" spans="2:5" ht="15">
      <c r="B84" s="377" t="s">
        <v>1076</v>
      </c>
      <c r="C84" s="378" t="s">
        <v>1077</v>
      </c>
      <c r="D84" s="379">
        <v>6.1</v>
      </c>
      <c r="E84" s="380" t="s">
        <v>1054</v>
      </c>
    </row>
    <row r="85" spans="2:5" ht="15">
      <c r="B85" s="377" t="s">
        <v>1078</v>
      </c>
      <c r="C85" s="378" t="s">
        <v>1079</v>
      </c>
      <c r="D85" s="379">
        <v>11.2</v>
      </c>
      <c r="E85" s="380" t="s">
        <v>1054</v>
      </c>
    </row>
    <row r="86" spans="2:5" ht="15">
      <c r="B86" s="377" t="s">
        <v>1055</v>
      </c>
      <c r="C86" s="378" t="s">
        <v>1056</v>
      </c>
      <c r="D86" s="379">
        <v>10.8</v>
      </c>
      <c r="E86" s="380" t="s">
        <v>1054</v>
      </c>
    </row>
    <row r="87" spans="2:5" ht="15">
      <c r="B87" s="377" t="s">
        <v>1057</v>
      </c>
      <c r="C87" s="378" t="s">
        <v>1058</v>
      </c>
      <c r="D87" s="379">
        <v>9.2</v>
      </c>
      <c r="E87" s="380" t="s">
        <v>1054</v>
      </c>
    </row>
    <row r="88" spans="2:5" ht="15">
      <c r="B88" s="377" t="s">
        <v>1052</v>
      </c>
      <c r="C88" s="378" t="s">
        <v>1059</v>
      </c>
      <c r="D88" s="379">
        <v>16.2</v>
      </c>
      <c r="E88" s="380" t="s">
        <v>1054</v>
      </c>
    </row>
    <row r="89" spans="2:5" ht="15">
      <c r="B89" s="377" t="s">
        <v>1060</v>
      </c>
      <c r="C89" s="378" t="s">
        <v>1061</v>
      </c>
      <c r="D89" s="379">
        <v>10.7</v>
      </c>
      <c r="E89" s="380" t="s">
        <v>1054</v>
      </c>
    </row>
    <row r="90" spans="2:5" ht="15">
      <c r="B90" s="377" t="s">
        <v>1062</v>
      </c>
      <c r="C90" s="378" t="s">
        <v>1063</v>
      </c>
      <c r="D90" s="379">
        <v>-11.2</v>
      </c>
      <c r="E90" s="380" t="s">
        <v>1054</v>
      </c>
    </row>
    <row r="91" spans="2:5" ht="15">
      <c r="B91" s="377" t="s">
        <v>1064</v>
      </c>
      <c r="C91" s="378" t="s">
        <v>1065</v>
      </c>
      <c r="D91" s="379">
        <v>5.7</v>
      </c>
      <c r="E91" s="380" t="s">
        <v>1054</v>
      </c>
    </row>
    <row r="92" ht="15" customHeight="1"/>
    <row r="93" spans="2:5" ht="15" customHeight="1">
      <c r="B93" s="439" t="s">
        <v>1316</v>
      </c>
      <c r="C93" s="266"/>
      <c r="D93" s="266"/>
      <c r="E93" s="266"/>
    </row>
    <row r="95" spans="2:10" ht="15">
      <c r="B95" s="479" t="s">
        <v>1049</v>
      </c>
      <c r="C95" s="479" t="s">
        <v>305</v>
      </c>
      <c r="D95" s="479"/>
      <c r="E95" s="479" t="s">
        <v>768</v>
      </c>
      <c r="F95" s="479"/>
      <c r="G95" s="479"/>
      <c r="H95" s="479"/>
      <c r="I95" s="479"/>
      <c r="J95" s="479"/>
    </row>
    <row r="96" spans="2:10" ht="15">
      <c r="B96" s="479"/>
      <c r="C96" s="479"/>
      <c r="D96" s="479"/>
      <c r="E96" s="479" t="s">
        <v>119</v>
      </c>
      <c r="F96" s="479"/>
      <c r="G96" s="479"/>
      <c r="H96" s="479"/>
      <c r="I96" s="479"/>
      <c r="J96" s="479"/>
    </row>
    <row r="97" spans="2:10" ht="15">
      <c r="B97" s="479"/>
      <c r="C97" s="479"/>
      <c r="D97" s="479"/>
      <c r="E97" s="479" t="s">
        <v>120</v>
      </c>
      <c r="F97" s="479"/>
      <c r="G97" s="479" t="s">
        <v>128</v>
      </c>
      <c r="H97" s="479"/>
      <c r="I97" s="479" t="s">
        <v>129</v>
      </c>
      <c r="J97" s="479"/>
    </row>
    <row r="98" spans="2:10" ht="15">
      <c r="B98" s="479"/>
      <c r="C98" s="479"/>
      <c r="D98" s="479"/>
      <c r="E98" s="479" t="s">
        <v>141</v>
      </c>
      <c r="F98" s="479"/>
      <c r="G98" s="479"/>
      <c r="H98" s="479"/>
      <c r="I98" s="479"/>
      <c r="J98" s="479"/>
    </row>
    <row r="99" spans="2:10" ht="15">
      <c r="B99" s="479"/>
      <c r="C99" s="479"/>
      <c r="D99" s="479"/>
      <c r="E99" s="479" t="s">
        <v>130</v>
      </c>
      <c r="F99" s="479"/>
      <c r="G99" s="479"/>
      <c r="H99" s="479"/>
      <c r="I99" s="479"/>
      <c r="J99" s="479"/>
    </row>
    <row r="100" spans="2:10" ht="15">
      <c r="B100" s="479"/>
      <c r="C100" s="479"/>
      <c r="D100" s="479"/>
      <c r="E100" s="479" t="s">
        <v>131</v>
      </c>
      <c r="F100" s="479"/>
      <c r="G100" s="479" t="s">
        <v>131</v>
      </c>
      <c r="H100" s="479"/>
      <c r="I100" s="479" t="s">
        <v>131</v>
      </c>
      <c r="J100" s="479"/>
    </row>
    <row r="101" spans="2:10" ht="15">
      <c r="B101" s="478" t="s">
        <v>118</v>
      </c>
      <c r="C101" s="445" t="s">
        <v>1072</v>
      </c>
      <c r="D101" s="446" t="s">
        <v>1073</v>
      </c>
      <c r="E101" s="447">
        <v>1.99</v>
      </c>
      <c r="F101" s="448" t="s">
        <v>1054</v>
      </c>
      <c r="G101" s="447">
        <v>0.93</v>
      </c>
      <c r="H101" s="448" t="s">
        <v>1054</v>
      </c>
      <c r="I101" s="447">
        <v>2.98</v>
      </c>
      <c r="J101" s="448" t="s">
        <v>1054</v>
      </c>
    </row>
    <row r="102" spans="2:10" ht="15">
      <c r="B102" s="478"/>
      <c r="C102" s="445" t="s">
        <v>1074</v>
      </c>
      <c r="D102" s="446" t="s">
        <v>1075</v>
      </c>
      <c r="E102" s="447">
        <v>1.81</v>
      </c>
      <c r="F102" s="448" t="s">
        <v>1054</v>
      </c>
      <c r="G102" s="447">
        <v>0.7</v>
      </c>
      <c r="H102" s="448" t="s">
        <v>1054</v>
      </c>
      <c r="I102" s="447">
        <v>2.84</v>
      </c>
      <c r="J102" s="448" t="s">
        <v>1054</v>
      </c>
    </row>
    <row r="103" spans="2:10" ht="15">
      <c r="B103" s="478"/>
      <c r="C103" s="445" t="s">
        <v>1076</v>
      </c>
      <c r="D103" s="446" t="s">
        <v>1077</v>
      </c>
      <c r="E103" s="447">
        <v>0.06</v>
      </c>
      <c r="F103" s="448" t="s">
        <v>1054</v>
      </c>
      <c r="G103" s="447">
        <v>-0.94</v>
      </c>
      <c r="H103" s="448" t="s">
        <v>1054</v>
      </c>
      <c r="I103" s="449">
        <v>1</v>
      </c>
      <c r="J103" s="448" t="s">
        <v>1054</v>
      </c>
    </row>
    <row r="104" spans="2:10" ht="15">
      <c r="B104" s="478"/>
      <c r="C104" s="445" t="s">
        <v>1078</v>
      </c>
      <c r="D104" s="446" t="s">
        <v>1079</v>
      </c>
      <c r="E104" s="447">
        <v>4.35</v>
      </c>
      <c r="F104" s="448" t="s">
        <v>1054</v>
      </c>
      <c r="G104" s="447">
        <v>3.65</v>
      </c>
      <c r="H104" s="448" t="s">
        <v>1054</v>
      </c>
      <c r="I104" s="449">
        <v>5</v>
      </c>
      <c r="J104" s="448" t="s">
        <v>1054</v>
      </c>
    </row>
    <row r="105" spans="2:10" ht="15">
      <c r="B105" s="478"/>
      <c r="C105" s="445" t="s">
        <v>1055</v>
      </c>
      <c r="D105" s="446" t="s">
        <v>1056</v>
      </c>
      <c r="E105" s="447">
        <v>1.99</v>
      </c>
      <c r="F105" s="448" t="s">
        <v>1054</v>
      </c>
      <c r="G105" s="447">
        <v>1.32</v>
      </c>
      <c r="H105" s="448" t="s">
        <v>1054</v>
      </c>
      <c r="I105" s="447">
        <v>2.62</v>
      </c>
      <c r="J105" s="448" t="s">
        <v>1054</v>
      </c>
    </row>
    <row r="106" spans="2:10" ht="15">
      <c r="B106" s="478"/>
      <c r="C106" s="445" t="s">
        <v>1057</v>
      </c>
      <c r="D106" s="446" t="s">
        <v>1058</v>
      </c>
      <c r="E106" s="447">
        <v>-1.4</v>
      </c>
      <c r="F106" s="448" t="s">
        <v>1054</v>
      </c>
      <c r="G106" s="447">
        <v>-1.78</v>
      </c>
      <c r="H106" s="448" t="s">
        <v>1054</v>
      </c>
      <c r="I106" s="447">
        <v>-1.03</v>
      </c>
      <c r="J106" s="448" t="s">
        <v>1054</v>
      </c>
    </row>
    <row r="107" spans="2:10" ht="15">
      <c r="B107" s="478"/>
      <c r="C107" s="445" t="s">
        <v>1052</v>
      </c>
      <c r="D107" s="446" t="s">
        <v>1059</v>
      </c>
      <c r="E107" s="447">
        <v>10.54</v>
      </c>
      <c r="F107" s="448" t="s">
        <v>1054</v>
      </c>
      <c r="G107" s="447">
        <v>9.82</v>
      </c>
      <c r="H107" s="448" t="s">
        <v>1054</v>
      </c>
      <c r="I107" s="447">
        <v>11.2</v>
      </c>
      <c r="J107" s="448" t="s">
        <v>1054</v>
      </c>
    </row>
    <row r="108" spans="2:10" ht="15">
      <c r="B108" s="478"/>
      <c r="C108" s="445" t="s">
        <v>1060</v>
      </c>
      <c r="D108" s="446" t="s">
        <v>1061</v>
      </c>
      <c r="E108" s="447">
        <v>2.79</v>
      </c>
      <c r="F108" s="448" t="s">
        <v>1054</v>
      </c>
      <c r="G108" s="447">
        <v>1.61</v>
      </c>
      <c r="H108" s="448" t="s">
        <v>1054</v>
      </c>
      <c r="I108" s="447">
        <v>3.88</v>
      </c>
      <c r="J108" s="448" t="s">
        <v>1054</v>
      </c>
    </row>
    <row r="109" spans="2:10" ht="15">
      <c r="B109" s="478"/>
      <c r="C109" s="445" t="s">
        <v>1062</v>
      </c>
      <c r="D109" s="446" t="s">
        <v>1063</v>
      </c>
      <c r="E109" s="447">
        <v>-13.14</v>
      </c>
      <c r="F109" s="448" t="s">
        <v>1054</v>
      </c>
      <c r="G109" s="447">
        <v>-13.87</v>
      </c>
      <c r="H109" s="448" t="s">
        <v>1054</v>
      </c>
      <c r="I109" s="447">
        <v>-12.45</v>
      </c>
      <c r="J109" s="448" t="s">
        <v>1054</v>
      </c>
    </row>
    <row r="110" spans="2:10" ht="15">
      <c r="B110" s="478"/>
      <c r="C110" s="445" t="s">
        <v>1064</v>
      </c>
      <c r="D110" s="446" t="s">
        <v>1065</v>
      </c>
      <c r="E110" s="447">
        <v>2.81</v>
      </c>
      <c r="F110" s="448" t="s">
        <v>1054</v>
      </c>
      <c r="G110" s="447">
        <v>1.89</v>
      </c>
      <c r="H110" s="448" t="s">
        <v>1054</v>
      </c>
      <c r="I110" s="447">
        <v>3.67</v>
      </c>
      <c r="J110" s="448" t="s">
        <v>1054</v>
      </c>
    </row>
  </sheetData>
  <sheetProtection/>
  <mergeCells count="63">
    <mergeCell ref="B4:C7"/>
    <mergeCell ref="D4:E4"/>
    <mergeCell ref="D5:E5"/>
    <mergeCell ref="D6:E6"/>
    <mergeCell ref="D7:E7"/>
    <mergeCell ref="F4:G4"/>
    <mergeCell ref="F5:G5"/>
    <mergeCell ref="F6:G6"/>
    <mergeCell ref="F7:G7"/>
    <mergeCell ref="F40:G40"/>
    <mergeCell ref="F22:G22"/>
    <mergeCell ref="F23:G23"/>
    <mergeCell ref="F24:G24"/>
    <mergeCell ref="F25:G25"/>
    <mergeCell ref="B22:C25"/>
    <mergeCell ref="D22:E22"/>
    <mergeCell ref="D23:E23"/>
    <mergeCell ref="D24:E24"/>
    <mergeCell ref="D25:E25"/>
    <mergeCell ref="B40:C43"/>
    <mergeCell ref="D40:E40"/>
    <mergeCell ref="D41:E41"/>
    <mergeCell ref="E99:J99"/>
    <mergeCell ref="J62:K62"/>
    <mergeCell ref="D42:E42"/>
    <mergeCell ref="D43:E43"/>
    <mergeCell ref="F41:G41"/>
    <mergeCell ref="F42:G42"/>
    <mergeCell ref="F43:G43"/>
    <mergeCell ref="E100:F100"/>
    <mergeCell ref="G100:H100"/>
    <mergeCell ref="I100:J100"/>
    <mergeCell ref="J63:K63"/>
    <mergeCell ref="E98:J98"/>
    <mergeCell ref="B58:C63"/>
    <mergeCell ref="D58:O58"/>
    <mergeCell ref="B101:B110"/>
    <mergeCell ref="B95:B100"/>
    <mergeCell ref="C95:D100"/>
    <mergeCell ref="E95:J95"/>
    <mergeCell ref="E96:J96"/>
    <mergeCell ref="E97:F97"/>
    <mergeCell ref="G97:H97"/>
    <mergeCell ref="I97:J97"/>
    <mergeCell ref="D59:O59"/>
    <mergeCell ref="D60:I60"/>
    <mergeCell ref="J60:O60"/>
    <mergeCell ref="D61:O61"/>
    <mergeCell ref="N63:O63"/>
    <mergeCell ref="D62:E62"/>
    <mergeCell ref="F62:G62"/>
    <mergeCell ref="H62:I62"/>
    <mergeCell ref="L62:M62"/>
    <mergeCell ref="N62:O62"/>
    <mergeCell ref="D63:E63"/>
    <mergeCell ref="F63:G63"/>
    <mergeCell ref="H63:I63"/>
    <mergeCell ref="L63:M63"/>
    <mergeCell ref="B78:C81"/>
    <mergeCell ref="D78:E78"/>
    <mergeCell ref="D79:E79"/>
    <mergeCell ref="D80:E80"/>
    <mergeCell ref="D81:E8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2:Y259"/>
  <sheetViews>
    <sheetView zoomScalePageLayoutView="0" workbookViewId="0" topLeftCell="A1">
      <selection activeCell="E182" sqref="E182"/>
    </sheetView>
  </sheetViews>
  <sheetFormatPr defaultColWidth="9.140625" defaultRowHeight="15"/>
  <cols>
    <col min="2" max="2" width="15.7109375" style="0" customWidth="1"/>
    <col min="4" max="4" width="12.421875" style="0" customWidth="1"/>
    <col min="5" max="5" width="13.00390625" style="0" customWidth="1"/>
    <col min="6" max="6" width="12.7109375" style="0" customWidth="1"/>
    <col min="7" max="7" width="13.28125" style="0" customWidth="1"/>
    <col min="8" max="8" width="12.00390625" style="0" customWidth="1"/>
    <col min="9" max="9" width="11.421875" style="0" customWidth="1"/>
  </cols>
  <sheetData>
    <row r="2" ht="15">
      <c r="B2" s="46" t="s">
        <v>190</v>
      </c>
    </row>
    <row r="4" spans="2:9" ht="15">
      <c r="B4" s="482" t="s">
        <v>165</v>
      </c>
      <c r="C4" s="482"/>
      <c r="D4" s="482" t="s">
        <v>119</v>
      </c>
      <c r="E4" s="482"/>
      <c r="F4" s="482"/>
      <c r="G4" s="482"/>
      <c r="H4" s="482"/>
      <c r="I4" s="482"/>
    </row>
    <row r="5" spans="2:9" ht="15">
      <c r="B5" s="482"/>
      <c r="C5" s="482"/>
      <c r="D5" s="482" t="s">
        <v>130</v>
      </c>
      <c r="E5" s="482"/>
      <c r="F5" s="482" t="s">
        <v>182</v>
      </c>
      <c r="G5" s="482"/>
      <c r="H5" s="482" t="s">
        <v>183</v>
      </c>
      <c r="I5" s="482"/>
    </row>
    <row r="6" spans="2:9" ht="25.5">
      <c r="B6" s="74" t="s">
        <v>166</v>
      </c>
      <c r="C6" s="74" t="s">
        <v>167</v>
      </c>
      <c r="D6" s="74" t="s">
        <v>184</v>
      </c>
      <c r="E6" s="74" t="s">
        <v>185</v>
      </c>
      <c r="F6" s="74" t="s">
        <v>184</v>
      </c>
      <c r="G6" s="74" t="s">
        <v>185</v>
      </c>
      <c r="H6" s="74" t="s">
        <v>184</v>
      </c>
      <c r="I6" s="74" t="s">
        <v>185</v>
      </c>
    </row>
    <row r="7" spans="2:9" ht="15">
      <c r="B7" s="75" t="s">
        <v>168</v>
      </c>
      <c r="C7" s="75" t="s">
        <v>1072</v>
      </c>
      <c r="D7" s="83">
        <v>4990208</v>
      </c>
      <c r="E7" s="83">
        <v>5023367</v>
      </c>
      <c r="F7" s="83">
        <v>2742035</v>
      </c>
      <c r="G7" s="83">
        <v>2603574</v>
      </c>
      <c r="H7" s="83">
        <v>2248173</v>
      </c>
      <c r="I7" s="83">
        <v>2419793</v>
      </c>
    </row>
    <row r="8" spans="2:9" ht="25.5">
      <c r="B8" s="77" t="s">
        <v>169</v>
      </c>
      <c r="C8" s="77" t="s">
        <v>1074</v>
      </c>
      <c r="D8" s="84">
        <v>4778115</v>
      </c>
      <c r="E8" s="84">
        <v>4780963</v>
      </c>
      <c r="F8" s="84">
        <v>2617974</v>
      </c>
      <c r="G8" s="84">
        <v>2472635</v>
      </c>
      <c r="H8" s="84">
        <v>2160141</v>
      </c>
      <c r="I8" s="84">
        <v>2308328</v>
      </c>
    </row>
    <row r="9" spans="2:9" ht="15">
      <c r="B9" s="75" t="s">
        <v>170</v>
      </c>
      <c r="C9" s="75" t="s">
        <v>1076</v>
      </c>
      <c r="D9" s="83">
        <v>1775015</v>
      </c>
      <c r="E9" s="83">
        <v>1756065</v>
      </c>
      <c r="F9" s="83">
        <v>986855</v>
      </c>
      <c r="G9" s="83">
        <v>924308</v>
      </c>
      <c r="H9" s="83">
        <v>788160</v>
      </c>
      <c r="I9" s="83">
        <v>831757</v>
      </c>
    </row>
    <row r="10" spans="2:9" ht="15">
      <c r="B10" s="77" t="s">
        <v>171</v>
      </c>
      <c r="C10" s="77" t="s">
        <v>1078</v>
      </c>
      <c r="D10" s="84">
        <v>193443</v>
      </c>
      <c r="E10" s="84">
        <v>203581</v>
      </c>
      <c r="F10" s="84">
        <v>105304</v>
      </c>
      <c r="G10" s="84">
        <v>105870</v>
      </c>
      <c r="H10" s="84">
        <v>88139</v>
      </c>
      <c r="I10" s="84">
        <v>97711</v>
      </c>
    </row>
    <row r="11" spans="2:9" ht="15">
      <c r="B11" s="75" t="s">
        <v>172</v>
      </c>
      <c r="C11" s="75" t="s">
        <v>1055</v>
      </c>
      <c r="D11" s="83">
        <v>7962</v>
      </c>
      <c r="E11" s="83">
        <v>8477</v>
      </c>
      <c r="F11" s="83">
        <v>4710</v>
      </c>
      <c r="G11" s="83">
        <v>4655</v>
      </c>
      <c r="H11" s="83">
        <v>3252</v>
      </c>
      <c r="I11" s="83">
        <v>3822</v>
      </c>
    </row>
    <row r="12" spans="2:9" ht="15">
      <c r="B12" s="77" t="s">
        <v>172</v>
      </c>
      <c r="C12" s="77" t="s">
        <v>1057</v>
      </c>
      <c r="D12" s="84">
        <v>61565</v>
      </c>
      <c r="E12" s="84">
        <v>59734</v>
      </c>
      <c r="F12" s="84">
        <v>33390</v>
      </c>
      <c r="G12" s="84">
        <v>31490</v>
      </c>
      <c r="H12" s="84">
        <v>28175</v>
      </c>
      <c r="I12" s="84">
        <v>28244</v>
      </c>
    </row>
    <row r="13" spans="2:9" ht="15">
      <c r="B13" s="75" t="s">
        <v>172</v>
      </c>
      <c r="C13" s="75" t="s">
        <v>1052</v>
      </c>
      <c r="D13" s="83">
        <v>85194</v>
      </c>
      <c r="E13" s="83">
        <v>94411</v>
      </c>
      <c r="F13" s="83">
        <v>44809</v>
      </c>
      <c r="G13" s="83">
        <v>47634</v>
      </c>
      <c r="H13" s="83">
        <v>40385</v>
      </c>
      <c r="I13" s="83">
        <v>46777</v>
      </c>
    </row>
    <row r="14" spans="2:9" ht="25.5">
      <c r="B14" s="77" t="s">
        <v>172</v>
      </c>
      <c r="C14" s="77" t="s">
        <v>1060</v>
      </c>
      <c r="D14" s="84">
        <v>16324</v>
      </c>
      <c r="E14" s="84">
        <v>17023</v>
      </c>
      <c r="F14" s="84">
        <v>8883</v>
      </c>
      <c r="G14" s="84">
        <v>8850</v>
      </c>
      <c r="H14" s="84">
        <v>7441</v>
      </c>
      <c r="I14" s="84">
        <v>8173</v>
      </c>
    </row>
    <row r="15" spans="2:9" ht="38.25">
      <c r="B15" s="75" t="s">
        <v>172</v>
      </c>
      <c r="C15" s="75" t="s">
        <v>1062</v>
      </c>
      <c r="D15" s="83">
        <v>2988</v>
      </c>
      <c r="E15" s="83">
        <v>2696</v>
      </c>
      <c r="F15" s="83">
        <v>1882</v>
      </c>
      <c r="G15" s="83">
        <v>1497</v>
      </c>
      <c r="H15" s="83">
        <v>1106</v>
      </c>
      <c r="I15" s="83">
        <v>1199</v>
      </c>
    </row>
    <row r="16" spans="2:9" ht="25.5">
      <c r="B16" s="77" t="s">
        <v>172</v>
      </c>
      <c r="C16" s="77" t="s">
        <v>1064</v>
      </c>
      <c r="D16" s="84">
        <v>19410</v>
      </c>
      <c r="E16" s="84">
        <v>21240</v>
      </c>
      <c r="F16" s="84">
        <v>11630</v>
      </c>
      <c r="G16" s="84">
        <v>11744</v>
      </c>
      <c r="H16" s="84">
        <v>7780</v>
      </c>
      <c r="I16" s="84">
        <v>9496</v>
      </c>
    </row>
    <row r="17" spans="2:9" ht="25.5">
      <c r="B17" s="75" t="s">
        <v>169</v>
      </c>
      <c r="C17" s="75" t="s">
        <v>176</v>
      </c>
      <c r="D17" s="85">
        <v>0</v>
      </c>
      <c r="E17" s="85">
        <v>0</v>
      </c>
      <c r="F17" s="85">
        <v>0</v>
      </c>
      <c r="G17" s="85">
        <v>0</v>
      </c>
      <c r="H17" s="85">
        <v>0</v>
      </c>
      <c r="I17" s="85">
        <v>0</v>
      </c>
    </row>
    <row r="19" ht="15">
      <c r="B19" s="72" t="s">
        <v>186</v>
      </c>
    </row>
    <row r="20" ht="15">
      <c r="B20" s="73" t="s">
        <v>187</v>
      </c>
    </row>
    <row r="21" ht="15">
      <c r="B21" s="73" t="s">
        <v>173</v>
      </c>
    </row>
    <row r="22" ht="15">
      <c r="B22" s="73" t="s">
        <v>188</v>
      </c>
    </row>
    <row r="24" ht="15">
      <c r="B24" s="46" t="s">
        <v>191</v>
      </c>
    </row>
    <row r="26" spans="2:9" ht="15">
      <c r="B26" s="482" t="s">
        <v>165</v>
      </c>
      <c r="C26" s="482"/>
      <c r="D26" s="482" t="s">
        <v>119</v>
      </c>
      <c r="E26" s="482"/>
      <c r="F26" s="482"/>
      <c r="G26" s="482"/>
      <c r="H26" s="482"/>
      <c r="I26" s="482"/>
    </row>
    <row r="27" spans="2:9" ht="15">
      <c r="B27" s="482"/>
      <c r="C27" s="482"/>
      <c r="D27" s="482" t="s">
        <v>130</v>
      </c>
      <c r="E27" s="482"/>
      <c r="F27" s="482" t="s">
        <v>182</v>
      </c>
      <c r="G27" s="482"/>
      <c r="H27" s="482" t="s">
        <v>183</v>
      </c>
      <c r="I27" s="482"/>
    </row>
    <row r="28" spans="2:9" ht="25.5">
      <c r="B28" s="74" t="s">
        <v>166</v>
      </c>
      <c r="C28" s="74" t="s">
        <v>167</v>
      </c>
      <c r="D28" s="74" t="s">
        <v>184</v>
      </c>
      <c r="E28" s="74" t="s">
        <v>185</v>
      </c>
      <c r="F28" s="74" t="s">
        <v>184</v>
      </c>
      <c r="G28" s="74" t="s">
        <v>185</v>
      </c>
      <c r="H28" s="74" t="s">
        <v>184</v>
      </c>
      <c r="I28" s="74" t="s">
        <v>185</v>
      </c>
    </row>
    <row r="29" spans="2:9" ht="15">
      <c r="B29" s="75" t="s">
        <v>168</v>
      </c>
      <c r="C29" s="75" t="s">
        <v>1072</v>
      </c>
      <c r="D29" s="86">
        <v>57.4</v>
      </c>
      <c r="E29" s="86">
        <v>55.9</v>
      </c>
      <c r="F29" s="86">
        <v>66</v>
      </c>
      <c r="G29" s="86">
        <v>61.4</v>
      </c>
      <c r="H29" s="86">
        <v>49.4</v>
      </c>
      <c r="I29" s="86">
        <v>51</v>
      </c>
    </row>
    <row r="30" spans="2:9" ht="25.5">
      <c r="B30" s="77" t="s">
        <v>169</v>
      </c>
      <c r="C30" s="77" t="s">
        <v>1074</v>
      </c>
      <c r="D30" s="87">
        <v>57.5</v>
      </c>
      <c r="E30" s="87">
        <v>55.8</v>
      </c>
      <c r="F30" s="87">
        <v>66</v>
      </c>
      <c r="G30" s="87">
        <v>61.2</v>
      </c>
      <c r="H30" s="87">
        <v>49.7</v>
      </c>
      <c r="I30" s="87">
        <v>51</v>
      </c>
    </row>
    <row r="31" spans="2:9" ht="15">
      <c r="B31" s="75" t="s">
        <v>170</v>
      </c>
      <c r="C31" s="75" t="s">
        <v>1076</v>
      </c>
      <c r="D31" s="86">
        <v>58.3</v>
      </c>
      <c r="E31" s="86">
        <v>56.1</v>
      </c>
      <c r="F31" s="86">
        <v>67.9</v>
      </c>
      <c r="G31" s="86">
        <v>62.4</v>
      </c>
      <c r="H31" s="86">
        <v>49.6</v>
      </c>
      <c r="I31" s="86">
        <v>50.4</v>
      </c>
    </row>
    <row r="32" spans="2:9" ht="15">
      <c r="B32" s="77" t="s">
        <v>171</v>
      </c>
      <c r="C32" s="77" t="s">
        <v>1078</v>
      </c>
      <c r="D32" s="87">
        <v>61</v>
      </c>
      <c r="E32" s="87">
        <v>59.4</v>
      </c>
      <c r="F32" s="87">
        <v>69.8</v>
      </c>
      <c r="G32" s="87">
        <v>65.2</v>
      </c>
      <c r="H32" s="87">
        <v>53.1</v>
      </c>
      <c r="I32" s="87">
        <v>54.1</v>
      </c>
    </row>
    <row r="33" spans="2:9" ht="15">
      <c r="B33" s="75" t="s">
        <v>172</v>
      </c>
      <c r="C33" s="75" t="s">
        <v>1055</v>
      </c>
      <c r="D33" s="86">
        <v>53.3</v>
      </c>
      <c r="E33" s="86">
        <v>53.8</v>
      </c>
      <c r="F33" s="86">
        <v>65.1</v>
      </c>
      <c r="G33" s="86">
        <v>62</v>
      </c>
      <c r="H33" s="86">
        <v>42.2</v>
      </c>
      <c r="I33" s="86">
        <v>46.4</v>
      </c>
    </row>
    <row r="34" spans="2:9" ht="15">
      <c r="B34" s="77" t="s">
        <v>172</v>
      </c>
      <c r="C34" s="77" t="s">
        <v>1057</v>
      </c>
      <c r="D34" s="87">
        <v>63.2</v>
      </c>
      <c r="E34" s="87">
        <v>59.5</v>
      </c>
      <c r="F34" s="87">
        <v>71.5</v>
      </c>
      <c r="G34" s="87">
        <v>65.7</v>
      </c>
      <c r="H34" s="87">
        <v>55.5</v>
      </c>
      <c r="I34" s="87">
        <v>53.8</v>
      </c>
    </row>
    <row r="35" spans="2:9" ht="15">
      <c r="B35" s="75" t="s">
        <v>172</v>
      </c>
      <c r="C35" s="75" t="s">
        <v>1052</v>
      </c>
      <c r="D35" s="86">
        <v>63.8</v>
      </c>
      <c r="E35" s="86">
        <v>62.2</v>
      </c>
      <c r="F35" s="86">
        <v>70.9</v>
      </c>
      <c r="G35" s="86">
        <v>66.6</v>
      </c>
      <c r="H35" s="86">
        <v>57.5</v>
      </c>
      <c r="I35" s="86">
        <v>58.3</v>
      </c>
    </row>
    <row r="36" spans="2:9" ht="25.5">
      <c r="B36" s="77" t="s">
        <v>172</v>
      </c>
      <c r="C36" s="77" t="s">
        <v>1060</v>
      </c>
      <c r="D36" s="87">
        <v>61.3</v>
      </c>
      <c r="E36" s="87">
        <v>59.5</v>
      </c>
      <c r="F36" s="87">
        <v>70.3</v>
      </c>
      <c r="G36" s="87">
        <v>65.9</v>
      </c>
      <c r="H36" s="87">
        <v>53.1</v>
      </c>
      <c r="I36" s="87">
        <v>53.9</v>
      </c>
    </row>
    <row r="37" spans="2:9" ht="38.25">
      <c r="B37" s="75" t="s">
        <v>172</v>
      </c>
      <c r="C37" s="75" t="s">
        <v>1062</v>
      </c>
      <c r="D37" s="86">
        <v>42.9</v>
      </c>
      <c r="E37" s="86">
        <v>42.7</v>
      </c>
      <c r="F37" s="86">
        <v>56</v>
      </c>
      <c r="G37" s="86">
        <v>50.1</v>
      </c>
      <c r="H37" s="86">
        <v>30.7</v>
      </c>
      <c r="I37" s="86">
        <v>36.1</v>
      </c>
    </row>
    <row r="38" spans="2:9" ht="25.5">
      <c r="B38" s="77" t="s">
        <v>172</v>
      </c>
      <c r="C38" s="77" t="s">
        <v>1064</v>
      </c>
      <c r="D38" s="87">
        <v>51.9</v>
      </c>
      <c r="E38" s="87">
        <v>53.2</v>
      </c>
      <c r="F38" s="87">
        <v>65.3</v>
      </c>
      <c r="G38" s="87">
        <v>62.2</v>
      </c>
      <c r="H38" s="87">
        <v>39.7</v>
      </c>
      <c r="I38" s="87">
        <v>45.2</v>
      </c>
    </row>
    <row r="40" ht="15">
      <c r="B40" s="72" t="s">
        <v>189</v>
      </c>
    </row>
    <row r="41" ht="15">
      <c r="B41" s="73" t="s">
        <v>187</v>
      </c>
    </row>
    <row r="42" ht="15">
      <c r="B42" s="73" t="s">
        <v>173</v>
      </c>
    </row>
    <row r="43" ht="15">
      <c r="B43" s="73" t="s">
        <v>188</v>
      </c>
    </row>
    <row r="45" ht="15">
      <c r="B45" s="79" t="s">
        <v>192</v>
      </c>
    </row>
    <row r="47" spans="2:11" ht="15">
      <c r="B47" s="482" t="s">
        <v>165</v>
      </c>
      <c r="C47" s="482"/>
      <c r="D47" s="482" t="s">
        <v>193</v>
      </c>
      <c r="E47" s="482"/>
      <c r="F47" s="482"/>
      <c r="G47" s="482"/>
      <c r="H47" s="482"/>
      <c r="I47" s="482"/>
      <c r="J47" s="482"/>
      <c r="K47" s="482"/>
    </row>
    <row r="48" spans="2:11" ht="15">
      <c r="B48" s="482"/>
      <c r="C48" s="482"/>
      <c r="D48" s="482" t="s">
        <v>130</v>
      </c>
      <c r="E48" s="482"/>
      <c r="F48" s="482" t="s">
        <v>194</v>
      </c>
      <c r="G48" s="482"/>
      <c r="H48" s="482" t="s">
        <v>195</v>
      </c>
      <c r="I48" s="482"/>
      <c r="J48" s="482" t="s">
        <v>196</v>
      </c>
      <c r="K48" s="482"/>
    </row>
    <row r="49" spans="2:11" ht="25.5">
      <c r="B49" s="74" t="s">
        <v>166</v>
      </c>
      <c r="C49" s="74" t="s">
        <v>167</v>
      </c>
      <c r="D49" s="74" t="s">
        <v>184</v>
      </c>
      <c r="E49" s="74">
        <v>2011</v>
      </c>
      <c r="F49" s="74" t="s">
        <v>184</v>
      </c>
      <c r="G49" s="74">
        <v>2011</v>
      </c>
      <c r="H49" s="74" t="s">
        <v>184</v>
      </c>
      <c r="I49" s="74">
        <v>2011</v>
      </c>
      <c r="J49" s="74" t="s">
        <v>184</v>
      </c>
      <c r="K49" s="74">
        <v>2011</v>
      </c>
    </row>
    <row r="50" spans="2:11" ht="15">
      <c r="B50" s="75" t="s">
        <v>168</v>
      </c>
      <c r="C50" s="75" t="s">
        <v>1072</v>
      </c>
      <c r="D50" s="86">
        <v>100</v>
      </c>
      <c r="E50" s="76">
        <v>100</v>
      </c>
      <c r="F50" s="86">
        <v>5</v>
      </c>
      <c r="G50" s="76">
        <v>3.1</v>
      </c>
      <c r="H50" s="86">
        <v>35.1</v>
      </c>
      <c r="I50" s="76">
        <v>26.5</v>
      </c>
      <c r="J50" s="86">
        <v>59.9</v>
      </c>
      <c r="K50" s="76">
        <v>70.5</v>
      </c>
    </row>
    <row r="51" spans="2:11" ht="25.5">
      <c r="B51" s="77" t="s">
        <v>169</v>
      </c>
      <c r="C51" s="77" t="s">
        <v>1074</v>
      </c>
      <c r="D51" s="87">
        <v>100</v>
      </c>
      <c r="E51" s="78">
        <v>100</v>
      </c>
      <c r="F51" s="87">
        <v>4.8</v>
      </c>
      <c r="G51" s="78">
        <v>2.9</v>
      </c>
      <c r="H51" s="87">
        <v>35.5</v>
      </c>
      <c r="I51" s="78">
        <v>26.9</v>
      </c>
      <c r="J51" s="87">
        <v>59.7</v>
      </c>
      <c r="K51" s="78">
        <v>70.2</v>
      </c>
    </row>
    <row r="52" spans="2:11" ht="15">
      <c r="B52" s="75" t="s">
        <v>170</v>
      </c>
      <c r="C52" s="75" t="s">
        <v>1076</v>
      </c>
      <c r="D52" s="86">
        <v>100</v>
      </c>
      <c r="E52" s="76">
        <v>100</v>
      </c>
      <c r="F52" s="86">
        <v>4.8</v>
      </c>
      <c r="G52" s="76">
        <v>2.9</v>
      </c>
      <c r="H52" s="86">
        <v>45.8</v>
      </c>
      <c r="I52" s="76">
        <v>35.5</v>
      </c>
      <c r="J52" s="86">
        <v>49.5</v>
      </c>
      <c r="K52" s="76">
        <v>61.6</v>
      </c>
    </row>
    <row r="53" spans="2:11" ht="15">
      <c r="B53" s="77" t="s">
        <v>171</v>
      </c>
      <c r="C53" s="77" t="s">
        <v>1078</v>
      </c>
      <c r="D53" s="87">
        <v>100</v>
      </c>
      <c r="E53" s="78">
        <v>100</v>
      </c>
      <c r="F53" s="87">
        <v>4</v>
      </c>
      <c r="G53" s="78">
        <v>2.4</v>
      </c>
      <c r="H53" s="87">
        <v>49.8</v>
      </c>
      <c r="I53" s="78">
        <v>39.4</v>
      </c>
      <c r="J53" s="87">
        <v>46.2</v>
      </c>
      <c r="K53" s="78">
        <v>58.2</v>
      </c>
    </row>
    <row r="54" spans="2:11" ht="15">
      <c r="B54" s="75" t="s">
        <v>172</v>
      </c>
      <c r="C54" s="75" t="s">
        <v>1055</v>
      </c>
      <c r="D54" s="86">
        <v>100</v>
      </c>
      <c r="E54" s="76">
        <v>100</v>
      </c>
      <c r="F54" s="86">
        <v>7.7</v>
      </c>
      <c r="G54" s="76">
        <v>4.3</v>
      </c>
      <c r="H54" s="86">
        <v>46.3</v>
      </c>
      <c r="I54" s="76">
        <v>32.6</v>
      </c>
      <c r="J54" s="86">
        <v>46.1</v>
      </c>
      <c r="K54" s="76">
        <v>63.1</v>
      </c>
    </row>
    <row r="55" spans="2:11" ht="15">
      <c r="B55" s="77" t="s">
        <v>172</v>
      </c>
      <c r="C55" s="77" t="s">
        <v>1057</v>
      </c>
      <c r="D55" s="87">
        <v>100</v>
      </c>
      <c r="E55" s="78">
        <v>100</v>
      </c>
      <c r="F55" s="87">
        <v>4.9</v>
      </c>
      <c r="G55" s="78">
        <v>3.4</v>
      </c>
      <c r="H55" s="87">
        <v>63.8</v>
      </c>
      <c r="I55" s="78">
        <v>54.3</v>
      </c>
      <c r="J55" s="87">
        <v>31.3</v>
      </c>
      <c r="K55" s="78">
        <v>42.3</v>
      </c>
    </row>
    <row r="56" spans="2:11" ht="15">
      <c r="B56" s="75" t="s">
        <v>172</v>
      </c>
      <c r="C56" s="75" t="s">
        <v>1052</v>
      </c>
      <c r="D56" s="86">
        <v>100</v>
      </c>
      <c r="E56" s="76">
        <v>100</v>
      </c>
      <c r="F56" s="86">
        <v>1.1</v>
      </c>
      <c r="G56" s="76">
        <v>0.6</v>
      </c>
      <c r="H56" s="86">
        <v>39.6</v>
      </c>
      <c r="I56" s="76">
        <v>30</v>
      </c>
      <c r="J56" s="86">
        <v>59.3</v>
      </c>
      <c r="K56" s="76">
        <v>69.4</v>
      </c>
    </row>
    <row r="57" spans="2:11" ht="25.5">
      <c r="B57" s="77" t="s">
        <v>172</v>
      </c>
      <c r="C57" s="77" t="s">
        <v>1060</v>
      </c>
      <c r="D57" s="87">
        <v>100</v>
      </c>
      <c r="E57" s="78">
        <v>100</v>
      </c>
      <c r="F57" s="87">
        <v>8.2</v>
      </c>
      <c r="G57" s="78">
        <v>5.4</v>
      </c>
      <c r="H57" s="87">
        <v>52.9</v>
      </c>
      <c r="I57" s="78">
        <v>42.5</v>
      </c>
      <c r="J57" s="87">
        <v>39</v>
      </c>
      <c r="K57" s="78">
        <v>52.1</v>
      </c>
    </row>
    <row r="58" spans="2:11" ht="38.25">
      <c r="B58" s="75" t="s">
        <v>172</v>
      </c>
      <c r="C58" s="75" t="s">
        <v>1062</v>
      </c>
      <c r="D58" s="86">
        <v>100</v>
      </c>
      <c r="E58" s="76">
        <v>100</v>
      </c>
      <c r="F58" s="86">
        <v>14.9</v>
      </c>
      <c r="G58" s="76">
        <v>7.6</v>
      </c>
      <c r="H58" s="86">
        <v>33</v>
      </c>
      <c r="I58" s="76">
        <v>25.1</v>
      </c>
      <c r="J58" s="86">
        <v>52.1</v>
      </c>
      <c r="K58" s="76">
        <v>67.3</v>
      </c>
    </row>
    <row r="59" spans="2:11" ht="25.5">
      <c r="B59" s="77" t="s">
        <v>172</v>
      </c>
      <c r="C59" s="77" t="s">
        <v>1064</v>
      </c>
      <c r="D59" s="87">
        <v>100</v>
      </c>
      <c r="E59" s="78">
        <v>100</v>
      </c>
      <c r="F59" s="87">
        <v>7.3</v>
      </c>
      <c r="G59" s="78">
        <v>3.5</v>
      </c>
      <c r="H59" s="87">
        <v>50.3</v>
      </c>
      <c r="I59" s="78">
        <v>40.4</v>
      </c>
      <c r="J59" s="87">
        <v>42.3</v>
      </c>
      <c r="K59" s="78">
        <v>56.2</v>
      </c>
    </row>
    <row r="60" spans="2:11" ht="25.5">
      <c r="B60" s="75" t="s">
        <v>169</v>
      </c>
      <c r="C60" s="75" t="s">
        <v>176</v>
      </c>
      <c r="D60" s="88">
        <v>0</v>
      </c>
      <c r="E60" s="82">
        <v>0</v>
      </c>
      <c r="F60" s="88">
        <v>0</v>
      </c>
      <c r="G60" s="82">
        <v>0</v>
      </c>
      <c r="H60" s="88">
        <v>0</v>
      </c>
      <c r="I60" s="82">
        <v>0</v>
      </c>
      <c r="J60" s="88">
        <v>0</v>
      </c>
      <c r="K60" s="82">
        <v>0</v>
      </c>
    </row>
    <row r="62" ht="15">
      <c r="B62" s="72" t="s">
        <v>197</v>
      </c>
    </row>
    <row r="63" ht="15">
      <c r="B63" s="73" t="s">
        <v>187</v>
      </c>
    </row>
    <row r="64" ht="15">
      <c r="B64" s="73" t="s">
        <v>173</v>
      </c>
    </row>
    <row r="65" ht="15">
      <c r="B65" s="73" t="s">
        <v>188</v>
      </c>
    </row>
    <row r="67" ht="15">
      <c r="B67" s="79" t="s">
        <v>198</v>
      </c>
    </row>
    <row r="69" spans="2:25" ht="15">
      <c r="B69" s="495" t="s">
        <v>199</v>
      </c>
      <c r="C69" s="495"/>
      <c r="D69" s="495" t="s">
        <v>200</v>
      </c>
      <c r="E69" s="495"/>
      <c r="F69" s="495"/>
      <c r="G69" s="495"/>
      <c r="H69" s="495"/>
      <c r="I69" s="495"/>
      <c r="J69" s="495"/>
      <c r="K69" s="495"/>
      <c r="L69" s="495"/>
      <c r="M69" s="495"/>
      <c r="N69" s="495"/>
      <c r="O69" s="495"/>
      <c r="P69" s="495"/>
      <c r="Q69" s="495"/>
      <c r="R69" s="495"/>
      <c r="S69" s="495"/>
      <c r="T69" s="495"/>
      <c r="U69" s="495"/>
      <c r="V69" s="495"/>
      <c r="W69" s="495"/>
      <c r="X69" s="495"/>
      <c r="Y69" s="495"/>
    </row>
    <row r="70" spans="2:25" ht="15">
      <c r="B70" s="495"/>
      <c r="C70" s="495"/>
      <c r="D70" s="495" t="s">
        <v>1049</v>
      </c>
      <c r="E70" s="495"/>
      <c r="F70" s="495"/>
      <c r="G70" s="495"/>
      <c r="H70" s="495"/>
      <c r="I70" s="495"/>
      <c r="J70" s="495"/>
      <c r="K70" s="495"/>
      <c r="L70" s="495"/>
      <c r="M70" s="495"/>
      <c r="N70" s="495"/>
      <c r="O70" s="495"/>
      <c r="P70" s="495"/>
      <c r="Q70" s="495"/>
      <c r="R70" s="495"/>
      <c r="S70" s="495"/>
      <c r="T70" s="495"/>
      <c r="U70" s="495"/>
      <c r="V70" s="495"/>
      <c r="W70" s="495"/>
      <c r="X70" s="495"/>
      <c r="Y70" s="495"/>
    </row>
    <row r="71" spans="2:25" ht="15">
      <c r="B71" s="495"/>
      <c r="C71" s="495"/>
      <c r="D71" s="495" t="s">
        <v>118</v>
      </c>
      <c r="E71" s="495"/>
      <c r="F71" s="495"/>
      <c r="G71" s="495"/>
      <c r="H71" s="495"/>
      <c r="I71" s="495"/>
      <c r="J71" s="495"/>
      <c r="K71" s="495"/>
      <c r="L71" s="495"/>
      <c r="M71" s="495"/>
      <c r="N71" s="495"/>
      <c r="O71" s="495"/>
      <c r="P71" s="495"/>
      <c r="Q71" s="495"/>
      <c r="R71" s="495"/>
      <c r="S71" s="495"/>
      <c r="T71" s="495"/>
      <c r="U71" s="495"/>
      <c r="V71" s="495"/>
      <c r="W71" s="495"/>
      <c r="X71" s="495"/>
      <c r="Y71" s="495"/>
    </row>
    <row r="72" spans="2:25" ht="15">
      <c r="B72" s="495"/>
      <c r="C72" s="495"/>
      <c r="D72" s="495" t="s">
        <v>201</v>
      </c>
      <c r="E72" s="495"/>
      <c r="F72" s="495"/>
      <c r="G72" s="495"/>
      <c r="H72" s="495"/>
      <c r="I72" s="495"/>
      <c r="J72" s="495"/>
      <c r="K72" s="495"/>
      <c r="L72" s="495"/>
      <c r="M72" s="495"/>
      <c r="N72" s="495"/>
      <c r="O72" s="495"/>
      <c r="P72" s="495"/>
      <c r="Q72" s="495"/>
      <c r="R72" s="495"/>
      <c r="S72" s="495"/>
      <c r="T72" s="495"/>
      <c r="U72" s="495"/>
      <c r="V72" s="495"/>
      <c r="W72" s="495"/>
      <c r="X72" s="495"/>
      <c r="Y72" s="495"/>
    </row>
    <row r="73" spans="2:25" ht="15">
      <c r="B73" s="495"/>
      <c r="C73" s="495"/>
      <c r="D73" s="495" t="s">
        <v>130</v>
      </c>
      <c r="E73" s="495"/>
      <c r="F73" s="495" t="s">
        <v>202</v>
      </c>
      <c r="G73" s="495"/>
      <c r="H73" s="495" t="s">
        <v>203</v>
      </c>
      <c r="I73" s="495"/>
      <c r="J73" s="495" t="s">
        <v>204</v>
      </c>
      <c r="K73" s="495"/>
      <c r="L73" s="495" t="s">
        <v>205</v>
      </c>
      <c r="M73" s="495"/>
      <c r="N73" s="495" t="s">
        <v>206</v>
      </c>
      <c r="O73" s="495"/>
      <c r="P73" s="495" t="s">
        <v>207</v>
      </c>
      <c r="Q73" s="495"/>
      <c r="R73" s="495" t="s">
        <v>208</v>
      </c>
      <c r="S73" s="495"/>
      <c r="T73" s="495" t="s">
        <v>209</v>
      </c>
      <c r="U73" s="495"/>
      <c r="V73" s="495" t="s">
        <v>210</v>
      </c>
      <c r="W73" s="495"/>
      <c r="X73" s="495" t="s">
        <v>211</v>
      </c>
      <c r="Y73" s="495"/>
    </row>
    <row r="74" spans="2:25" ht="15">
      <c r="B74" s="495"/>
      <c r="C74" s="495"/>
      <c r="D74" s="495" t="s">
        <v>1071</v>
      </c>
      <c r="E74" s="495"/>
      <c r="F74" s="495" t="s">
        <v>1071</v>
      </c>
      <c r="G74" s="495"/>
      <c r="H74" s="495" t="s">
        <v>1071</v>
      </c>
      <c r="I74" s="495"/>
      <c r="J74" s="495" t="s">
        <v>1071</v>
      </c>
      <c r="K74" s="495"/>
      <c r="L74" s="495" t="s">
        <v>1071</v>
      </c>
      <c r="M74" s="495"/>
      <c r="N74" s="495" t="s">
        <v>1071</v>
      </c>
      <c r="O74" s="495"/>
      <c r="P74" s="495" t="s">
        <v>1071</v>
      </c>
      <c r="Q74" s="495"/>
      <c r="R74" s="495" t="s">
        <v>1071</v>
      </c>
      <c r="S74" s="495"/>
      <c r="T74" s="495" t="s">
        <v>1071</v>
      </c>
      <c r="U74" s="495"/>
      <c r="V74" s="495" t="s">
        <v>1071</v>
      </c>
      <c r="W74" s="495"/>
      <c r="X74" s="495" t="s">
        <v>1071</v>
      </c>
      <c r="Y74" s="495"/>
    </row>
    <row r="75" spans="2:25" ht="15">
      <c r="B75" s="49" t="s">
        <v>212</v>
      </c>
      <c r="C75" s="50" t="s">
        <v>1073</v>
      </c>
      <c r="D75" s="69">
        <v>1908375</v>
      </c>
      <c r="E75" s="71" t="s">
        <v>1054</v>
      </c>
      <c r="F75" s="69">
        <v>14055</v>
      </c>
      <c r="G75" s="71" t="s">
        <v>1054</v>
      </c>
      <c r="H75" s="69">
        <v>146754</v>
      </c>
      <c r="I75" s="71" t="s">
        <v>1054</v>
      </c>
      <c r="J75" s="69">
        <v>383562</v>
      </c>
      <c r="K75" s="71" t="s">
        <v>1054</v>
      </c>
      <c r="L75" s="69">
        <v>242646</v>
      </c>
      <c r="M75" s="71" t="s">
        <v>1054</v>
      </c>
      <c r="N75" s="69">
        <v>194927</v>
      </c>
      <c r="O75" s="71" t="s">
        <v>1054</v>
      </c>
      <c r="P75" s="69">
        <v>397405</v>
      </c>
      <c r="Q75" s="71" t="s">
        <v>1054</v>
      </c>
      <c r="R75" s="69">
        <v>16830</v>
      </c>
      <c r="S75" s="71" t="s">
        <v>1054</v>
      </c>
      <c r="T75" s="69">
        <v>213838</v>
      </c>
      <c r="U75" s="71" t="s">
        <v>1054</v>
      </c>
      <c r="V75" s="69">
        <v>81364</v>
      </c>
      <c r="W75" s="71" t="s">
        <v>1054</v>
      </c>
      <c r="X75" s="69">
        <v>216994</v>
      </c>
      <c r="Y75" s="71" t="s">
        <v>1054</v>
      </c>
    </row>
    <row r="76" spans="2:25" ht="15">
      <c r="B76" s="49" t="s">
        <v>213</v>
      </c>
      <c r="C76" s="50" t="s">
        <v>1075</v>
      </c>
      <c r="D76" s="69">
        <v>1801248</v>
      </c>
      <c r="E76" s="71" t="s">
        <v>1054</v>
      </c>
      <c r="F76" s="69">
        <v>13152</v>
      </c>
      <c r="G76" s="71" t="s">
        <v>1054</v>
      </c>
      <c r="H76" s="69">
        <v>140014</v>
      </c>
      <c r="I76" s="71" t="s">
        <v>1054</v>
      </c>
      <c r="J76" s="69">
        <v>364112</v>
      </c>
      <c r="K76" s="71" t="s">
        <v>1054</v>
      </c>
      <c r="L76" s="69">
        <v>230343</v>
      </c>
      <c r="M76" s="71" t="s">
        <v>1054</v>
      </c>
      <c r="N76" s="69">
        <v>183003</v>
      </c>
      <c r="O76" s="71" t="s">
        <v>1054</v>
      </c>
      <c r="P76" s="69">
        <v>373464</v>
      </c>
      <c r="Q76" s="71" t="s">
        <v>1054</v>
      </c>
      <c r="R76" s="69">
        <v>14845</v>
      </c>
      <c r="S76" s="71" t="s">
        <v>1054</v>
      </c>
      <c r="T76" s="69">
        <v>202594</v>
      </c>
      <c r="U76" s="71" t="s">
        <v>1054</v>
      </c>
      <c r="V76" s="69">
        <v>77060</v>
      </c>
      <c r="W76" s="71" t="s">
        <v>1054</v>
      </c>
      <c r="X76" s="69">
        <v>202661</v>
      </c>
      <c r="Y76" s="71" t="s">
        <v>1054</v>
      </c>
    </row>
    <row r="77" spans="2:25" ht="15">
      <c r="B77" s="49" t="s">
        <v>214</v>
      </c>
      <c r="C77" s="50" t="s">
        <v>1077</v>
      </c>
      <c r="D77" s="69">
        <v>647598</v>
      </c>
      <c r="E77" s="71" t="s">
        <v>1054</v>
      </c>
      <c r="F77" s="69">
        <v>2558</v>
      </c>
      <c r="G77" s="71" t="s">
        <v>1054</v>
      </c>
      <c r="H77" s="69">
        <v>53602</v>
      </c>
      <c r="I77" s="71" t="s">
        <v>1054</v>
      </c>
      <c r="J77" s="69">
        <v>126680</v>
      </c>
      <c r="K77" s="71" t="s">
        <v>1054</v>
      </c>
      <c r="L77" s="69">
        <v>77253</v>
      </c>
      <c r="M77" s="71" t="s">
        <v>1054</v>
      </c>
      <c r="N77" s="69">
        <v>61649</v>
      </c>
      <c r="O77" s="71" t="s">
        <v>1054</v>
      </c>
      <c r="P77" s="69">
        <v>127494</v>
      </c>
      <c r="Q77" s="71" t="s">
        <v>1054</v>
      </c>
      <c r="R77" s="69">
        <v>5273</v>
      </c>
      <c r="S77" s="71" t="s">
        <v>1054</v>
      </c>
      <c r="T77" s="69">
        <v>89522</v>
      </c>
      <c r="U77" s="71" t="s">
        <v>1054</v>
      </c>
      <c r="V77" s="69">
        <v>32610</v>
      </c>
      <c r="W77" s="71" t="s">
        <v>1054</v>
      </c>
      <c r="X77" s="69">
        <v>70957</v>
      </c>
      <c r="Y77" s="71" t="s">
        <v>1054</v>
      </c>
    </row>
    <row r="78" spans="2:25" ht="15">
      <c r="B78" s="49" t="s">
        <v>215</v>
      </c>
      <c r="C78" s="50" t="s">
        <v>1079</v>
      </c>
      <c r="D78" s="69">
        <v>75825</v>
      </c>
      <c r="E78" s="71" t="s">
        <v>1054</v>
      </c>
      <c r="F78" s="69">
        <v>343</v>
      </c>
      <c r="G78" s="71" t="s">
        <v>1054</v>
      </c>
      <c r="H78" s="69">
        <v>6112</v>
      </c>
      <c r="I78" s="71" t="s">
        <v>1054</v>
      </c>
      <c r="J78" s="69">
        <v>16773</v>
      </c>
      <c r="K78" s="71" t="s">
        <v>1054</v>
      </c>
      <c r="L78" s="69">
        <v>8865</v>
      </c>
      <c r="M78" s="71" t="s">
        <v>1054</v>
      </c>
      <c r="N78" s="69">
        <v>6725</v>
      </c>
      <c r="O78" s="71" t="s">
        <v>1054</v>
      </c>
      <c r="P78" s="69">
        <v>14010</v>
      </c>
      <c r="Q78" s="71" t="s">
        <v>1054</v>
      </c>
      <c r="R78" s="69">
        <v>321</v>
      </c>
      <c r="S78" s="71" t="s">
        <v>1054</v>
      </c>
      <c r="T78" s="69">
        <v>11036</v>
      </c>
      <c r="U78" s="71" t="s">
        <v>1054</v>
      </c>
      <c r="V78" s="69">
        <v>3324</v>
      </c>
      <c r="W78" s="71" t="s">
        <v>1054</v>
      </c>
      <c r="X78" s="69">
        <v>8316</v>
      </c>
      <c r="Y78" s="71" t="s">
        <v>1054</v>
      </c>
    </row>
    <row r="79" spans="2:25" ht="15">
      <c r="B79" s="49" t="s">
        <v>1057</v>
      </c>
      <c r="C79" s="50" t="s">
        <v>216</v>
      </c>
      <c r="D79" s="69">
        <v>9017</v>
      </c>
      <c r="E79" s="71" t="s">
        <v>1054</v>
      </c>
      <c r="F79" s="69">
        <v>34</v>
      </c>
      <c r="G79" s="71" t="s">
        <v>1054</v>
      </c>
      <c r="H79" s="69">
        <v>796</v>
      </c>
      <c r="I79" s="71" t="s">
        <v>1054</v>
      </c>
      <c r="J79" s="69">
        <v>1351</v>
      </c>
      <c r="K79" s="71" t="s">
        <v>1054</v>
      </c>
      <c r="L79" s="69">
        <v>1032</v>
      </c>
      <c r="M79" s="71" t="s">
        <v>1054</v>
      </c>
      <c r="N79" s="69">
        <v>760</v>
      </c>
      <c r="O79" s="71" t="s">
        <v>1054</v>
      </c>
      <c r="P79" s="69">
        <v>1606</v>
      </c>
      <c r="Q79" s="71" t="s">
        <v>1054</v>
      </c>
      <c r="R79" s="69">
        <v>37</v>
      </c>
      <c r="S79" s="71" t="s">
        <v>1054</v>
      </c>
      <c r="T79" s="69">
        <v>1526</v>
      </c>
      <c r="U79" s="71" t="s">
        <v>1054</v>
      </c>
      <c r="V79" s="69">
        <v>763</v>
      </c>
      <c r="W79" s="71" t="s">
        <v>1054</v>
      </c>
      <c r="X79" s="69">
        <v>1112</v>
      </c>
      <c r="Y79" s="71" t="s">
        <v>1054</v>
      </c>
    </row>
    <row r="80" spans="2:25" ht="15">
      <c r="B80" s="49" t="s">
        <v>1052</v>
      </c>
      <c r="C80" s="50" t="s">
        <v>217</v>
      </c>
      <c r="D80" s="69">
        <v>62360</v>
      </c>
      <c r="E80" s="71" t="s">
        <v>1054</v>
      </c>
      <c r="F80" s="69">
        <v>287</v>
      </c>
      <c r="G80" s="71" t="s">
        <v>1054</v>
      </c>
      <c r="H80" s="69">
        <v>4953</v>
      </c>
      <c r="I80" s="71" t="s">
        <v>1054</v>
      </c>
      <c r="J80" s="69">
        <v>14569</v>
      </c>
      <c r="K80" s="71" t="s">
        <v>1054</v>
      </c>
      <c r="L80" s="69">
        <v>7364</v>
      </c>
      <c r="M80" s="71" t="s">
        <v>1054</v>
      </c>
      <c r="N80" s="69">
        <v>5668</v>
      </c>
      <c r="O80" s="71" t="s">
        <v>1054</v>
      </c>
      <c r="P80" s="69">
        <v>11719</v>
      </c>
      <c r="Q80" s="71" t="s">
        <v>1054</v>
      </c>
      <c r="R80" s="69">
        <v>225</v>
      </c>
      <c r="S80" s="71" t="s">
        <v>1054</v>
      </c>
      <c r="T80" s="69">
        <v>8684</v>
      </c>
      <c r="U80" s="71" t="s">
        <v>1054</v>
      </c>
      <c r="V80" s="69">
        <v>2312</v>
      </c>
      <c r="W80" s="71" t="s">
        <v>1054</v>
      </c>
      <c r="X80" s="69">
        <v>6579</v>
      </c>
      <c r="Y80" s="71" t="s">
        <v>1054</v>
      </c>
    </row>
    <row r="81" spans="2:25" ht="15">
      <c r="B81" s="49" t="s">
        <v>1060</v>
      </c>
      <c r="C81" s="50" t="s">
        <v>218</v>
      </c>
      <c r="D81" s="69">
        <v>4448</v>
      </c>
      <c r="E81" s="71" t="s">
        <v>1054</v>
      </c>
      <c r="F81" s="69">
        <v>22</v>
      </c>
      <c r="G81" s="71" t="s">
        <v>1054</v>
      </c>
      <c r="H81" s="69">
        <v>363</v>
      </c>
      <c r="I81" s="71" t="s">
        <v>1054</v>
      </c>
      <c r="J81" s="69">
        <v>853</v>
      </c>
      <c r="K81" s="71" t="s">
        <v>1054</v>
      </c>
      <c r="L81" s="69">
        <v>469</v>
      </c>
      <c r="M81" s="71" t="s">
        <v>1054</v>
      </c>
      <c r="N81" s="69">
        <v>297</v>
      </c>
      <c r="O81" s="71" t="s">
        <v>1054</v>
      </c>
      <c r="P81" s="69">
        <v>685</v>
      </c>
      <c r="Q81" s="71" t="s">
        <v>1054</v>
      </c>
      <c r="R81" s="69">
        <v>59</v>
      </c>
      <c r="S81" s="71" t="s">
        <v>1054</v>
      </c>
      <c r="T81" s="69">
        <v>826</v>
      </c>
      <c r="U81" s="71" t="s">
        <v>1054</v>
      </c>
      <c r="V81" s="69">
        <v>249</v>
      </c>
      <c r="W81" s="71" t="s">
        <v>1054</v>
      </c>
      <c r="X81" s="69">
        <v>625</v>
      </c>
      <c r="Y81" s="71" t="s">
        <v>1054</v>
      </c>
    </row>
    <row r="82" ht="15">
      <c r="B82" s="47" t="s">
        <v>219</v>
      </c>
    </row>
    <row r="83" ht="15">
      <c r="B83" s="47" t="s">
        <v>220</v>
      </c>
    </row>
    <row r="85" ht="15">
      <c r="B85" s="46" t="s">
        <v>221</v>
      </c>
    </row>
    <row r="86" ht="15">
      <c r="B86" s="47"/>
    </row>
    <row r="87" spans="2:17" ht="15">
      <c r="B87" s="482" t="s">
        <v>165</v>
      </c>
      <c r="C87" s="482"/>
      <c r="D87" s="482" t="s">
        <v>222</v>
      </c>
      <c r="E87" s="482"/>
      <c r="F87" s="482"/>
      <c r="G87" s="482"/>
      <c r="H87" s="482"/>
      <c r="I87" s="482"/>
      <c r="J87" s="482"/>
      <c r="K87" s="482"/>
      <c r="L87" s="482"/>
      <c r="M87" s="482"/>
      <c r="N87" s="482"/>
      <c r="O87" s="482"/>
      <c r="P87" s="482"/>
      <c r="Q87" s="482"/>
    </row>
    <row r="88" spans="2:17" ht="15">
      <c r="B88" s="482"/>
      <c r="C88" s="482"/>
      <c r="D88" s="482" t="s">
        <v>130</v>
      </c>
      <c r="E88" s="482"/>
      <c r="F88" s="482" t="s">
        <v>223</v>
      </c>
      <c r="G88" s="482"/>
      <c r="H88" s="482" t="s">
        <v>224</v>
      </c>
      <c r="I88" s="482"/>
      <c r="J88" s="482" t="s">
        <v>225</v>
      </c>
      <c r="K88" s="482"/>
      <c r="L88" s="482" t="s">
        <v>226</v>
      </c>
      <c r="M88" s="482"/>
      <c r="N88" s="482" t="s">
        <v>227</v>
      </c>
      <c r="O88" s="482"/>
      <c r="P88" s="482" t="s">
        <v>228</v>
      </c>
      <c r="Q88" s="482"/>
    </row>
    <row r="89" spans="2:17" ht="25.5">
      <c r="B89" s="74" t="s">
        <v>166</v>
      </c>
      <c r="C89" s="74" t="s">
        <v>167</v>
      </c>
      <c r="D89" s="74" t="s">
        <v>184</v>
      </c>
      <c r="E89" s="74">
        <v>2011</v>
      </c>
      <c r="F89" s="74" t="s">
        <v>184</v>
      </c>
      <c r="G89" s="74">
        <v>2011</v>
      </c>
      <c r="H89" s="74" t="s">
        <v>184</v>
      </c>
      <c r="I89" s="74">
        <v>2011</v>
      </c>
      <c r="J89" s="74" t="s">
        <v>184</v>
      </c>
      <c r="K89" s="74">
        <v>2011</v>
      </c>
      <c r="L89" s="74" t="s">
        <v>184</v>
      </c>
      <c r="M89" s="74">
        <v>2011</v>
      </c>
      <c r="N89" s="74" t="s">
        <v>184</v>
      </c>
      <c r="O89" s="74">
        <v>2011</v>
      </c>
      <c r="P89" s="74" t="s">
        <v>184</v>
      </c>
      <c r="Q89" s="74">
        <v>2011</v>
      </c>
    </row>
    <row r="90" spans="2:17" ht="15">
      <c r="B90" s="75" t="s">
        <v>168</v>
      </c>
      <c r="C90" s="75" t="s">
        <v>1072</v>
      </c>
      <c r="D90" s="83">
        <v>4650947</v>
      </c>
      <c r="E90" s="80">
        <v>4361187</v>
      </c>
      <c r="F90" s="83">
        <v>478804</v>
      </c>
      <c r="G90" s="80">
        <v>459123</v>
      </c>
      <c r="H90" s="83">
        <v>294103</v>
      </c>
      <c r="I90" s="80">
        <v>286090</v>
      </c>
      <c r="J90" s="83">
        <v>35939</v>
      </c>
      <c r="K90" s="80">
        <v>24130</v>
      </c>
      <c r="L90" s="83">
        <v>3793992</v>
      </c>
      <c r="M90" s="80">
        <v>3540336</v>
      </c>
      <c r="N90" s="83">
        <v>3216</v>
      </c>
      <c r="O90" s="80">
        <v>2157</v>
      </c>
      <c r="P90" s="83">
        <v>44893</v>
      </c>
      <c r="Q90" s="80">
        <v>49351</v>
      </c>
    </row>
    <row r="91" spans="2:17" ht="25.5">
      <c r="B91" s="77" t="s">
        <v>169</v>
      </c>
      <c r="C91" s="77" t="s">
        <v>1074</v>
      </c>
      <c r="D91" s="84">
        <v>4450711</v>
      </c>
      <c r="E91" s="81">
        <v>4150252</v>
      </c>
      <c r="F91" s="84">
        <v>462817</v>
      </c>
      <c r="G91" s="81">
        <v>440175</v>
      </c>
      <c r="H91" s="84">
        <v>279874</v>
      </c>
      <c r="I91" s="81">
        <v>272672</v>
      </c>
      <c r="J91" s="84">
        <v>34214</v>
      </c>
      <c r="K91" s="81">
        <v>22511</v>
      </c>
      <c r="L91" s="84">
        <v>3627277</v>
      </c>
      <c r="M91" s="81">
        <v>3365532</v>
      </c>
      <c r="N91" s="84">
        <v>3074</v>
      </c>
      <c r="O91" s="81">
        <v>2018</v>
      </c>
      <c r="P91" s="84">
        <v>43455</v>
      </c>
      <c r="Q91" s="81">
        <v>47344</v>
      </c>
    </row>
    <row r="92" spans="2:17" ht="15">
      <c r="B92" s="75" t="s">
        <v>170</v>
      </c>
      <c r="C92" s="75" t="s">
        <v>1076</v>
      </c>
      <c r="D92" s="83">
        <v>1656103</v>
      </c>
      <c r="E92" s="80">
        <v>1501883</v>
      </c>
      <c r="F92" s="83">
        <v>174199</v>
      </c>
      <c r="G92" s="80">
        <v>156436</v>
      </c>
      <c r="H92" s="83">
        <v>103393</v>
      </c>
      <c r="I92" s="80">
        <v>99550</v>
      </c>
      <c r="J92" s="83">
        <v>15090</v>
      </c>
      <c r="K92" s="80">
        <v>9663</v>
      </c>
      <c r="L92" s="83">
        <v>1349268</v>
      </c>
      <c r="M92" s="80">
        <v>1220150</v>
      </c>
      <c r="N92" s="83">
        <v>861</v>
      </c>
      <c r="O92" s="80">
        <v>805</v>
      </c>
      <c r="P92" s="83">
        <v>13292</v>
      </c>
      <c r="Q92" s="80">
        <v>15279</v>
      </c>
    </row>
    <row r="93" spans="2:17" ht="15">
      <c r="B93" s="77" t="s">
        <v>171</v>
      </c>
      <c r="C93" s="77" t="s">
        <v>1078</v>
      </c>
      <c r="D93" s="84">
        <v>182190</v>
      </c>
      <c r="E93" s="81">
        <v>177601</v>
      </c>
      <c r="F93" s="84">
        <v>21138</v>
      </c>
      <c r="G93" s="81">
        <v>19792</v>
      </c>
      <c r="H93" s="84">
        <v>10698</v>
      </c>
      <c r="I93" s="81">
        <v>11715</v>
      </c>
      <c r="J93" s="84">
        <v>1702</v>
      </c>
      <c r="K93" s="81">
        <v>1260</v>
      </c>
      <c r="L93" s="84">
        <v>146927</v>
      </c>
      <c r="M93" s="81">
        <v>142818</v>
      </c>
      <c r="N93" s="84">
        <v>56</v>
      </c>
      <c r="O93" s="81">
        <v>94</v>
      </c>
      <c r="P93" s="84">
        <v>1669</v>
      </c>
      <c r="Q93" s="81">
        <v>1922</v>
      </c>
    </row>
    <row r="94" spans="2:17" ht="15">
      <c r="B94" s="75" t="s">
        <v>172</v>
      </c>
      <c r="C94" s="75" t="s">
        <v>1055</v>
      </c>
      <c r="D94" s="83">
        <v>7419</v>
      </c>
      <c r="E94" s="80">
        <v>7279</v>
      </c>
      <c r="F94" s="83">
        <v>793</v>
      </c>
      <c r="G94" s="80">
        <v>711</v>
      </c>
      <c r="H94" s="83">
        <v>509</v>
      </c>
      <c r="I94" s="80">
        <v>529</v>
      </c>
      <c r="J94" s="83">
        <v>79</v>
      </c>
      <c r="K94" s="80">
        <v>51</v>
      </c>
      <c r="L94" s="83">
        <v>5960</v>
      </c>
      <c r="M94" s="80">
        <v>5943</v>
      </c>
      <c r="N94" s="83">
        <v>1</v>
      </c>
      <c r="O94" s="80">
        <v>1</v>
      </c>
      <c r="P94" s="83">
        <v>77</v>
      </c>
      <c r="Q94" s="80">
        <v>44</v>
      </c>
    </row>
    <row r="95" spans="2:17" ht="15">
      <c r="B95" s="77" t="s">
        <v>172</v>
      </c>
      <c r="C95" s="77" t="s">
        <v>1057</v>
      </c>
      <c r="D95" s="84">
        <v>58934</v>
      </c>
      <c r="E95" s="81">
        <v>52512</v>
      </c>
      <c r="F95" s="84">
        <v>7929</v>
      </c>
      <c r="G95" s="81">
        <v>6402</v>
      </c>
      <c r="H95" s="84">
        <v>3680</v>
      </c>
      <c r="I95" s="81">
        <v>3619</v>
      </c>
      <c r="J95" s="84">
        <v>694</v>
      </c>
      <c r="K95" s="81">
        <v>454</v>
      </c>
      <c r="L95" s="84">
        <v>46277</v>
      </c>
      <c r="M95" s="81">
        <v>41539</v>
      </c>
      <c r="N95" s="84">
        <v>13</v>
      </c>
      <c r="O95" s="81">
        <v>37</v>
      </c>
      <c r="P95" s="84">
        <v>341</v>
      </c>
      <c r="Q95" s="81">
        <v>461</v>
      </c>
    </row>
    <row r="96" spans="2:17" ht="15">
      <c r="B96" s="75" t="s">
        <v>172</v>
      </c>
      <c r="C96" s="75" t="s">
        <v>1052</v>
      </c>
      <c r="D96" s="83">
        <v>79298</v>
      </c>
      <c r="E96" s="80">
        <v>81971</v>
      </c>
      <c r="F96" s="83">
        <v>7546</v>
      </c>
      <c r="G96" s="80">
        <v>8351</v>
      </c>
      <c r="H96" s="83">
        <v>3568</v>
      </c>
      <c r="I96" s="80">
        <v>4519</v>
      </c>
      <c r="J96" s="83">
        <v>350</v>
      </c>
      <c r="K96" s="80">
        <v>273</v>
      </c>
      <c r="L96" s="83">
        <v>66820</v>
      </c>
      <c r="M96" s="80">
        <v>67762</v>
      </c>
      <c r="N96" s="83">
        <v>27</v>
      </c>
      <c r="O96" s="80">
        <v>35</v>
      </c>
      <c r="P96" s="83">
        <v>987</v>
      </c>
      <c r="Q96" s="80">
        <v>1031</v>
      </c>
    </row>
    <row r="97" spans="2:17" ht="25.5">
      <c r="B97" s="77" t="s">
        <v>172</v>
      </c>
      <c r="C97" s="77" t="s">
        <v>1060</v>
      </c>
      <c r="D97" s="84">
        <v>15531</v>
      </c>
      <c r="E97" s="81">
        <v>15100</v>
      </c>
      <c r="F97" s="84">
        <v>2237</v>
      </c>
      <c r="G97" s="81">
        <v>1985</v>
      </c>
      <c r="H97" s="84">
        <v>1077</v>
      </c>
      <c r="I97" s="81">
        <v>1234</v>
      </c>
      <c r="J97" s="84">
        <v>247</v>
      </c>
      <c r="K97" s="81">
        <v>223</v>
      </c>
      <c r="L97" s="84">
        <v>11790</v>
      </c>
      <c r="M97" s="81">
        <v>11479</v>
      </c>
      <c r="N97" s="84">
        <v>15</v>
      </c>
      <c r="O97" s="81">
        <v>7</v>
      </c>
      <c r="P97" s="84">
        <v>165</v>
      </c>
      <c r="Q97" s="81">
        <v>172</v>
      </c>
    </row>
    <row r="98" spans="2:17" ht="38.25">
      <c r="B98" s="75" t="s">
        <v>172</v>
      </c>
      <c r="C98" s="75" t="s">
        <v>1062</v>
      </c>
      <c r="D98" s="83">
        <v>2651</v>
      </c>
      <c r="E98" s="80">
        <v>2235</v>
      </c>
      <c r="F98" s="83">
        <v>366</v>
      </c>
      <c r="G98" s="80">
        <v>244</v>
      </c>
      <c r="H98" s="83">
        <v>225</v>
      </c>
      <c r="I98" s="80">
        <v>209</v>
      </c>
      <c r="J98" s="83">
        <v>53</v>
      </c>
      <c r="K98" s="80">
        <v>62</v>
      </c>
      <c r="L98" s="83">
        <v>1992</v>
      </c>
      <c r="M98" s="80">
        <v>1698</v>
      </c>
      <c r="N98" s="83">
        <v>0</v>
      </c>
      <c r="O98" s="80">
        <v>1</v>
      </c>
      <c r="P98" s="83">
        <v>15</v>
      </c>
      <c r="Q98" s="80">
        <v>21</v>
      </c>
    </row>
    <row r="99" spans="2:17" ht="25.5">
      <c r="B99" s="77" t="s">
        <v>172</v>
      </c>
      <c r="C99" s="77" t="s">
        <v>1064</v>
      </c>
      <c r="D99" s="84">
        <v>18357</v>
      </c>
      <c r="E99" s="81">
        <v>18504</v>
      </c>
      <c r="F99" s="84">
        <v>2267</v>
      </c>
      <c r="G99" s="81">
        <v>2099</v>
      </c>
      <c r="H99" s="84">
        <v>1639</v>
      </c>
      <c r="I99" s="81">
        <v>1605</v>
      </c>
      <c r="J99" s="84">
        <v>279</v>
      </c>
      <c r="K99" s="81">
        <v>197</v>
      </c>
      <c r="L99" s="84">
        <v>14088</v>
      </c>
      <c r="M99" s="81">
        <v>14397</v>
      </c>
      <c r="N99" s="84">
        <v>0</v>
      </c>
      <c r="O99" s="81">
        <v>13</v>
      </c>
      <c r="P99" s="84">
        <v>84</v>
      </c>
      <c r="Q99" s="81">
        <v>193</v>
      </c>
    </row>
    <row r="101" ht="15">
      <c r="B101" s="72" t="s">
        <v>229</v>
      </c>
    </row>
    <row r="102" ht="15">
      <c r="B102" s="73" t="s">
        <v>187</v>
      </c>
    </row>
    <row r="103" ht="15">
      <c r="B103" s="73" t="s">
        <v>173</v>
      </c>
    </row>
    <row r="104" ht="15">
      <c r="B104" s="73" t="s">
        <v>188</v>
      </c>
    </row>
    <row r="106" ht="15">
      <c r="B106" s="79" t="s">
        <v>230</v>
      </c>
    </row>
    <row r="108" spans="2:11" ht="15">
      <c r="B108" s="482" t="s">
        <v>165</v>
      </c>
      <c r="C108" s="482"/>
      <c r="D108" s="482" t="s">
        <v>231</v>
      </c>
      <c r="E108" s="482"/>
      <c r="F108" s="482"/>
      <c r="G108" s="482"/>
      <c r="H108" s="482"/>
      <c r="I108" s="482"/>
      <c r="J108" s="482"/>
      <c r="K108" s="482"/>
    </row>
    <row r="109" spans="2:11" ht="15">
      <c r="B109" s="482"/>
      <c r="C109" s="482"/>
      <c r="D109" s="74" t="s">
        <v>130</v>
      </c>
      <c r="E109" s="74" t="s">
        <v>232</v>
      </c>
      <c r="F109" s="74" t="s">
        <v>233</v>
      </c>
      <c r="G109" s="74" t="s">
        <v>234</v>
      </c>
      <c r="H109" s="74" t="s">
        <v>235</v>
      </c>
      <c r="I109" s="74" t="s">
        <v>236</v>
      </c>
      <c r="J109" s="74" t="s">
        <v>237</v>
      </c>
      <c r="K109" s="74" t="s">
        <v>238</v>
      </c>
    </row>
    <row r="110" spans="2:11" ht="25.5">
      <c r="B110" s="74" t="s">
        <v>166</v>
      </c>
      <c r="C110" s="74" t="s">
        <v>167</v>
      </c>
      <c r="D110" s="74">
        <v>2011</v>
      </c>
      <c r="E110" s="74">
        <v>2011</v>
      </c>
      <c r="F110" s="74">
        <v>2011</v>
      </c>
      <c r="G110" s="74">
        <v>2011</v>
      </c>
      <c r="H110" s="74">
        <v>2011</v>
      </c>
      <c r="I110" s="74">
        <v>2011</v>
      </c>
      <c r="J110" s="74">
        <v>2011</v>
      </c>
      <c r="K110" s="74">
        <v>2011</v>
      </c>
    </row>
    <row r="111" spans="2:11" ht="15">
      <c r="B111" s="75" t="s">
        <v>168</v>
      </c>
      <c r="C111" s="75" t="s">
        <v>1072</v>
      </c>
      <c r="D111" s="80">
        <v>4361187</v>
      </c>
      <c r="E111" s="89">
        <v>0</v>
      </c>
      <c r="F111" s="80">
        <v>311146</v>
      </c>
      <c r="G111" s="80">
        <v>1120774</v>
      </c>
      <c r="H111" s="80">
        <v>1263502</v>
      </c>
      <c r="I111" s="80">
        <v>1064292</v>
      </c>
      <c r="J111" s="80">
        <v>531584</v>
      </c>
      <c r="K111" s="80">
        <v>69889</v>
      </c>
    </row>
    <row r="112" spans="2:11" ht="25.5">
      <c r="B112" s="77" t="s">
        <v>169</v>
      </c>
      <c r="C112" s="77" t="s">
        <v>1074</v>
      </c>
      <c r="D112" s="81">
        <v>4150252</v>
      </c>
      <c r="E112" s="90">
        <v>0</v>
      </c>
      <c r="F112" s="81">
        <v>294137</v>
      </c>
      <c r="G112" s="81">
        <v>1063111</v>
      </c>
      <c r="H112" s="81">
        <v>1202136</v>
      </c>
      <c r="I112" s="81">
        <v>1013717</v>
      </c>
      <c r="J112" s="81">
        <v>509748</v>
      </c>
      <c r="K112" s="81">
        <v>67403</v>
      </c>
    </row>
    <row r="113" spans="2:11" ht="15">
      <c r="B113" s="75" t="s">
        <v>170</v>
      </c>
      <c r="C113" s="75" t="s">
        <v>1076</v>
      </c>
      <c r="D113" s="80">
        <v>1501883</v>
      </c>
      <c r="E113" s="89">
        <v>0</v>
      </c>
      <c r="F113" s="80">
        <v>122676</v>
      </c>
      <c r="G113" s="80">
        <v>390425</v>
      </c>
      <c r="H113" s="80">
        <v>439811</v>
      </c>
      <c r="I113" s="80">
        <v>368009</v>
      </c>
      <c r="J113" s="80">
        <v>162676</v>
      </c>
      <c r="K113" s="80">
        <v>18286</v>
      </c>
    </row>
    <row r="114" spans="2:11" ht="15">
      <c r="B114" s="77" t="s">
        <v>171</v>
      </c>
      <c r="C114" s="77" t="s">
        <v>1078</v>
      </c>
      <c r="D114" s="81">
        <v>177601</v>
      </c>
      <c r="E114" s="90">
        <v>0</v>
      </c>
      <c r="F114" s="81">
        <v>15067</v>
      </c>
      <c r="G114" s="81">
        <v>48564</v>
      </c>
      <c r="H114" s="81">
        <v>53227</v>
      </c>
      <c r="I114" s="81">
        <v>42134</v>
      </c>
      <c r="J114" s="81">
        <v>16978</v>
      </c>
      <c r="K114" s="81">
        <v>1631</v>
      </c>
    </row>
    <row r="115" spans="2:11" ht="15">
      <c r="B115" s="75" t="s">
        <v>172</v>
      </c>
      <c r="C115" s="75" t="s">
        <v>1055</v>
      </c>
      <c r="D115" s="80">
        <v>7279</v>
      </c>
      <c r="E115" s="89">
        <v>0</v>
      </c>
      <c r="F115" s="80">
        <v>638</v>
      </c>
      <c r="G115" s="80">
        <v>2036</v>
      </c>
      <c r="H115" s="80">
        <v>2163</v>
      </c>
      <c r="I115" s="80">
        <v>1715</v>
      </c>
      <c r="J115" s="80">
        <v>677</v>
      </c>
      <c r="K115" s="80">
        <v>50</v>
      </c>
    </row>
    <row r="116" spans="2:11" ht="15">
      <c r="B116" s="77" t="s">
        <v>172</v>
      </c>
      <c r="C116" s="77" t="s">
        <v>1057</v>
      </c>
      <c r="D116" s="81">
        <v>52512</v>
      </c>
      <c r="E116" s="90">
        <v>0</v>
      </c>
      <c r="F116" s="81">
        <v>5253</v>
      </c>
      <c r="G116" s="81">
        <v>14255</v>
      </c>
      <c r="H116" s="81">
        <v>15853</v>
      </c>
      <c r="I116" s="81">
        <v>11907</v>
      </c>
      <c r="J116" s="81">
        <v>4831</v>
      </c>
      <c r="K116" s="81">
        <v>413</v>
      </c>
    </row>
    <row r="117" spans="2:11" ht="15">
      <c r="B117" s="75" t="s">
        <v>172</v>
      </c>
      <c r="C117" s="75" t="s">
        <v>1052</v>
      </c>
      <c r="D117" s="80">
        <v>81971</v>
      </c>
      <c r="E117" s="89">
        <v>0</v>
      </c>
      <c r="F117" s="80">
        <v>5726</v>
      </c>
      <c r="G117" s="80">
        <v>22280</v>
      </c>
      <c r="H117" s="80">
        <v>24587</v>
      </c>
      <c r="I117" s="80">
        <v>20495</v>
      </c>
      <c r="J117" s="80">
        <v>8091</v>
      </c>
      <c r="K117" s="80">
        <v>792</v>
      </c>
    </row>
    <row r="118" spans="2:11" ht="25.5">
      <c r="B118" s="77" t="s">
        <v>172</v>
      </c>
      <c r="C118" s="77" t="s">
        <v>1060</v>
      </c>
      <c r="D118" s="81">
        <v>15100</v>
      </c>
      <c r="E118" s="90">
        <v>0</v>
      </c>
      <c r="F118" s="81">
        <v>1313</v>
      </c>
      <c r="G118" s="81">
        <v>4094</v>
      </c>
      <c r="H118" s="81">
        <v>4498</v>
      </c>
      <c r="I118" s="81">
        <v>3481</v>
      </c>
      <c r="J118" s="81">
        <v>1548</v>
      </c>
      <c r="K118" s="81">
        <v>166</v>
      </c>
    </row>
    <row r="119" spans="2:11" ht="38.25">
      <c r="B119" s="75" t="s">
        <v>172</v>
      </c>
      <c r="C119" s="75" t="s">
        <v>1062</v>
      </c>
      <c r="D119" s="80">
        <v>2235</v>
      </c>
      <c r="E119" s="89">
        <v>0</v>
      </c>
      <c r="F119" s="80">
        <v>208</v>
      </c>
      <c r="G119" s="80">
        <v>505</v>
      </c>
      <c r="H119" s="80">
        <v>623</v>
      </c>
      <c r="I119" s="80">
        <v>566</v>
      </c>
      <c r="J119" s="80">
        <v>295</v>
      </c>
      <c r="K119" s="80">
        <v>38</v>
      </c>
    </row>
    <row r="120" spans="2:11" ht="25.5">
      <c r="B120" s="77" t="s">
        <v>172</v>
      </c>
      <c r="C120" s="77" t="s">
        <v>1064</v>
      </c>
      <c r="D120" s="81">
        <v>18504</v>
      </c>
      <c r="E120" s="90">
        <v>0</v>
      </c>
      <c r="F120" s="81">
        <v>1929</v>
      </c>
      <c r="G120" s="81">
        <v>5394</v>
      </c>
      <c r="H120" s="81">
        <v>5503</v>
      </c>
      <c r="I120" s="81">
        <v>3970</v>
      </c>
      <c r="J120" s="81">
        <v>1536</v>
      </c>
      <c r="K120" s="81">
        <v>172</v>
      </c>
    </row>
    <row r="122" ht="15">
      <c r="B122" s="72" t="s">
        <v>239</v>
      </c>
    </row>
    <row r="123" ht="15">
      <c r="B123" s="73" t="s">
        <v>240</v>
      </c>
    </row>
    <row r="124" ht="15">
      <c r="B124" s="73" t="s">
        <v>173</v>
      </c>
    </row>
    <row r="125" ht="15">
      <c r="B125" s="73" t="s">
        <v>241</v>
      </c>
    </row>
    <row r="127" ht="15">
      <c r="B127" s="79" t="s">
        <v>242</v>
      </c>
    </row>
    <row r="129" spans="2:6" ht="15">
      <c r="B129" s="482" t="s">
        <v>165</v>
      </c>
      <c r="C129" s="482"/>
      <c r="D129" s="482" t="s">
        <v>119</v>
      </c>
      <c r="E129" s="482"/>
      <c r="F129" s="482"/>
    </row>
    <row r="130" spans="2:6" ht="15">
      <c r="B130" s="482"/>
      <c r="C130" s="482"/>
      <c r="D130" s="74" t="s">
        <v>130</v>
      </c>
      <c r="E130" s="74" t="s">
        <v>182</v>
      </c>
      <c r="F130" s="74" t="s">
        <v>183</v>
      </c>
    </row>
    <row r="131" spans="2:6" ht="25.5">
      <c r="B131" s="74" t="s">
        <v>166</v>
      </c>
      <c r="C131" s="74" t="s">
        <v>167</v>
      </c>
      <c r="D131" s="74">
        <v>2011</v>
      </c>
      <c r="E131" s="74">
        <v>2011</v>
      </c>
      <c r="F131" s="74">
        <v>2011</v>
      </c>
    </row>
    <row r="132" spans="2:6" ht="15">
      <c r="B132" s="75" t="s">
        <v>168</v>
      </c>
      <c r="C132" s="75" t="s">
        <v>1072</v>
      </c>
      <c r="D132" s="80">
        <v>4361187</v>
      </c>
      <c r="E132" s="80">
        <v>2275974</v>
      </c>
      <c r="F132" s="80">
        <v>2085213</v>
      </c>
    </row>
    <row r="133" spans="2:6" ht="25.5">
      <c r="B133" s="77" t="s">
        <v>169</v>
      </c>
      <c r="C133" s="77" t="s">
        <v>1074</v>
      </c>
      <c r="D133" s="81">
        <v>4150252</v>
      </c>
      <c r="E133" s="81">
        <v>2163290</v>
      </c>
      <c r="F133" s="81">
        <v>1986962</v>
      </c>
    </row>
    <row r="134" spans="2:6" ht="15">
      <c r="B134" s="75" t="s">
        <v>170</v>
      </c>
      <c r="C134" s="75" t="s">
        <v>1076</v>
      </c>
      <c r="D134" s="80">
        <v>1501883</v>
      </c>
      <c r="E134" s="80">
        <v>804289</v>
      </c>
      <c r="F134" s="80">
        <v>697594</v>
      </c>
    </row>
    <row r="135" spans="2:6" ht="15">
      <c r="B135" s="77" t="s">
        <v>171</v>
      </c>
      <c r="C135" s="77" t="s">
        <v>1078</v>
      </c>
      <c r="D135" s="81">
        <v>177601</v>
      </c>
      <c r="E135" s="81">
        <v>94067</v>
      </c>
      <c r="F135" s="81">
        <v>83534</v>
      </c>
    </row>
    <row r="136" spans="2:6" ht="15">
      <c r="B136" s="75" t="s">
        <v>172</v>
      </c>
      <c r="C136" s="75" t="s">
        <v>1055</v>
      </c>
      <c r="D136" s="80">
        <v>7279</v>
      </c>
      <c r="E136" s="80">
        <v>4114</v>
      </c>
      <c r="F136" s="80">
        <v>3165</v>
      </c>
    </row>
    <row r="137" spans="2:6" ht="15">
      <c r="B137" s="77" t="s">
        <v>172</v>
      </c>
      <c r="C137" s="77" t="s">
        <v>1057</v>
      </c>
      <c r="D137" s="81">
        <v>52512</v>
      </c>
      <c r="E137" s="81">
        <v>28044</v>
      </c>
      <c r="F137" s="81">
        <v>24468</v>
      </c>
    </row>
    <row r="138" spans="2:6" ht="15">
      <c r="B138" s="75" t="s">
        <v>172</v>
      </c>
      <c r="C138" s="75" t="s">
        <v>1052</v>
      </c>
      <c r="D138" s="80">
        <v>81971</v>
      </c>
      <c r="E138" s="80">
        <v>42043</v>
      </c>
      <c r="F138" s="80">
        <v>39928</v>
      </c>
    </row>
    <row r="139" spans="2:6" ht="25.5">
      <c r="B139" s="77" t="s">
        <v>172</v>
      </c>
      <c r="C139" s="77" t="s">
        <v>1060</v>
      </c>
      <c r="D139" s="81">
        <v>15100</v>
      </c>
      <c r="E139" s="81">
        <v>8041</v>
      </c>
      <c r="F139" s="81">
        <v>7059</v>
      </c>
    </row>
    <row r="140" spans="2:6" ht="38.25">
      <c r="B140" s="75" t="s">
        <v>172</v>
      </c>
      <c r="C140" s="75" t="s">
        <v>1062</v>
      </c>
      <c r="D140" s="80">
        <v>2235</v>
      </c>
      <c r="E140" s="80">
        <v>1312</v>
      </c>
      <c r="F140" s="80">
        <v>923</v>
      </c>
    </row>
    <row r="141" spans="2:6" ht="25.5">
      <c r="B141" s="77" t="s">
        <v>172</v>
      </c>
      <c r="C141" s="77" t="s">
        <v>1064</v>
      </c>
      <c r="D141" s="81">
        <v>18504</v>
      </c>
      <c r="E141" s="81">
        <v>10513</v>
      </c>
      <c r="F141" s="81">
        <v>7991</v>
      </c>
    </row>
    <row r="143" ht="15">
      <c r="B143" s="72" t="s">
        <v>243</v>
      </c>
    </row>
    <row r="144" ht="15">
      <c r="B144" s="73" t="s">
        <v>187</v>
      </c>
    </row>
    <row r="145" ht="15">
      <c r="B145" s="73" t="s">
        <v>173</v>
      </c>
    </row>
    <row r="146" ht="15">
      <c r="B146" s="73" t="s">
        <v>188</v>
      </c>
    </row>
    <row r="149" ht="15">
      <c r="B149" s="46" t="s">
        <v>245</v>
      </c>
    </row>
    <row r="151" spans="2:9" ht="15">
      <c r="B151" s="482" t="s">
        <v>165</v>
      </c>
      <c r="C151" s="482"/>
      <c r="D151" s="482" t="s">
        <v>119</v>
      </c>
      <c r="E151" s="482"/>
      <c r="F151" s="482"/>
      <c r="G151" s="482"/>
      <c r="H151" s="482"/>
      <c r="I151" s="482"/>
    </row>
    <row r="152" spans="2:9" ht="15">
      <c r="B152" s="482"/>
      <c r="C152" s="482"/>
      <c r="D152" s="482" t="s">
        <v>130</v>
      </c>
      <c r="E152" s="482"/>
      <c r="F152" s="482" t="s">
        <v>182</v>
      </c>
      <c r="G152" s="482"/>
      <c r="H152" s="482" t="s">
        <v>183</v>
      </c>
      <c r="I152" s="482"/>
    </row>
    <row r="153" spans="2:9" ht="25.5">
      <c r="B153" s="74" t="s">
        <v>166</v>
      </c>
      <c r="C153" s="74" t="s">
        <v>167</v>
      </c>
      <c r="D153" s="74" t="s">
        <v>184</v>
      </c>
      <c r="E153" s="74">
        <v>2011</v>
      </c>
      <c r="F153" s="74" t="s">
        <v>184</v>
      </c>
      <c r="G153" s="74">
        <v>2011</v>
      </c>
      <c r="H153" s="74" t="s">
        <v>184</v>
      </c>
      <c r="I153" s="74">
        <v>2011</v>
      </c>
    </row>
    <row r="154" spans="2:9" ht="15">
      <c r="B154" s="75" t="s">
        <v>168</v>
      </c>
      <c r="C154" s="75" t="s">
        <v>1072</v>
      </c>
      <c r="D154" s="86">
        <v>53.5</v>
      </c>
      <c r="E154" s="76">
        <v>48.5</v>
      </c>
      <c r="F154" s="86">
        <v>62.6</v>
      </c>
      <c r="G154" s="76">
        <v>53.6</v>
      </c>
      <c r="H154" s="86">
        <v>45.1</v>
      </c>
      <c r="I154" s="76">
        <v>43.9</v>
      </c>
    </row>
    <row r="155" spans="2:9" ht="25.5">
      <c r="B155" s="77" t="s">
        <v>169</v>
      </c>
      <c r="C155" s="77" t="s">
        <v>1074</v>
      </c>
      <c r="D155" s="87">
        <v>53.5</v>
      </c>
      <c r="E155" s="78">
        <v>48.5</v>
      </c>
      <c r="F155" s="87">
        <v>62.5</v>
      </c>
      <c r="G155" s="78">
        <v>53.5</v>
      </c>
      <c r="H155" s="87">
        <v>45.4</v>
      </c>
      <c r="I155" s="78">
        <v>43.9</v>
      </c>
    </row>
    <row r="156" spans="2:9" ht="15">
      <c r="B156" s="75" t="s">
        <v>170</v>
      </c>
      <c r="C156" s="75" t="s">
        <v>1076</v>
      </c>
      <c r="D156" s="86">
        <v>54.4</v>
      </c>
      <c r="E156" s="76">
        <v>47.9</v>
      </c>
      <c r="F156" s="86">
        <v>64.4</v>
      </c>
      <c r="G156" s="76">
        <v>54.3</v>
      </c>
      <c r="H156" s="86">
        <v>45.3</v>
      </c>
      <c r="I156" s="76">
        <v>42.3</v>
      </c>
    </row>
    <row r="157" spans="2:9" ht="15">
      <c r="B157" s="77" t="s">
        <v>171</v>
      </c>
      <c r="C157" s="77" t="s">
        <v>1078</v>
      </c>
      <c r="D157" s="87">
        <v>57.5</v>
      </c>
      <c r="E157" s="78">
        <v>51.8</v>
      </c>
      <c r="F157" s="87">
        <v>66.4</v>
      </c>
      <c r="G157" s="78">
        <v>58</v>
      </c>
      <c r="H157" s="87">
        <v>49.4</v>
      </c>
      <c r="I157" s="78">
        <v>46.3</v>
      </c>
    </row>
    <row r="158" spans="2:9" ht="15">
      <c r="B158" s="75" t="s">
        <v>172</v>
      </c>
      <c r="C158" s="75" t="s">
        <v>1055</v>
      </c>
      <c r="D158" s="86">
        <v>49.7</v>
      </c>
      <c r="E158" s="76">
        <v>46.2</v>
      </c>
      <c r="F158" s="86">
        <v>62.2</v>
      </c>
      <c r="G158" s="76">
        <v>54.8</v>
      </c>
      <c r="H158" s="86">
        <v>37.9</v>
      </c>
      <c r="I158" s="76">
        <v>38.4</v>
      </c>
    </row>
    <row r="159" spans="2:9" ht="15">
      <c r="B159" s="77" t="s">
        <v>172</v>
      </c>
      <c r="C159" s="77" t="s">
        <v>1057</v>
      </c>
      <c r="D159" s="87">
        <v>60.5</v>
      </c>
      <c r="E159" s="78">
        <v>52.3</v>
      </c>
      <c r="F159" s="87">
        <v>68.5</v>
      </c>
      <c r="G159" s="78">
        <v>58.5</v>
      </c>
      <c r="H159" s="87">
        <v>53.1</v>
      </c>
      <c r="I159" s="78">
        <v>46.6</v>
      </c>
    </row>
    <row r="160" spans="2:9" ht="15">
      <c r="B160" s="75" t="s">
        <v>172</v>
      </c>
      <c r="C160" s="75" t="s">
        <v>1052</v>
      </c>
      <c r="D160" s="86">
        <v>59.4</v>
      </c>
      <c r="E160" s="76">
        <v>54</v>
      </c>
      <c r="F160" s="86">
        <v>67</v>
      </c>
      <c r="G160" s="76">
        <v>58.8</v>
      </c>
      <c r="H160" s="86">
        <v>52.6</v>
      </c>
      <c r="I160" s="76">
        <v>49.7</v>
      </c>
    </row>
    <row r="161" spans="2:9" ht="25.5">
      <c r="B161" s="77" t="s">
        <v>172</v>
      </c>
      <c r="C161" s="77" t="s">
        <v>1060</v>
      </c>
      <c r="D161" s="87">
        <v>58.3</v>
      </c>
      <c r="E161" s="78">
        <v>52.8</v>
      </c>
      <c r="F161" s="87">
        <v>67.6</v>
      </c>
      <c r="G161" s="78">
        <v>59.8</v>
      </c>
      <c r="H161" s="87">
        <v>49.9</v>
      </c>
      <c r="I161" s="78">
        <v>46.6</v>
      </c>
    </row>
    <row r="162" spans="2:9" ht="38.25">
      <c r="B162" s="75" t="s">
        <v>172</v>
      </c>
      <c r="C162" s="75" t="s">
        <v>1062</v>
      </c>
      <c r="D162" s="86">
        <v>38.1</v>
      </c>
      <c r="E162" s="76">
        <v>35.4</v>
      </c>
      <c r="F162" s="86">
        <v>52.3</v>
      </c>
      <c r="G162" s="76">
        <v>43.9</v>
      </c>
      <c r="H162" s="86">
        <v>24.8</v>
      </c>
      <c r="I162" s="76">
        <v>27.8</v>
      </c>
    </row>
    <row r="163" spans="2:9" ht="25.5">
      <c r="B163" s="77" t="s">
        <v>172</v>
      </c>
      <c r="C163" s="77" t="s">
        <v>1064</v>
      </c>
      <c r="D163" s="87">
        <v>49.1</v>
      </c>
      <c r="E163" s="78">
        <v>46.4</v>
      </c>
      <c r="F163" s="87">
        <v>62.6</v>
      </c>
      <c r="G163" s="78">
        <v>55.7</v>
      </c>
      <c r="H163" s="87">
        <v>36.7</v>
      </c>
      <c r="I163" s="78">
        <v>38</v>
      </c>
    </row>
    <row r="165" ht="15">
      <c r="B165" s="72" t="s">
        <v>244</v>
      </c>
    </row>
    <row r="166" ht="15">
      <c r="B166" s="73" t="s">
        <v>187</v>
      </c>
    </row>
    <row r="167" ht="15">
      <c r="B167" s="73" t="s">
        <v>173</v>
      </c>
    </row>
    <row r="168" ht="15">
      <c r="B168" s="73" t="s">
        <v>188</v>
      </c>
    </row>
    <row r="170" ht="15">
      <c r="B170" s="79" t="s">
        <v>248</v>
      </c>
    </row>
    <row r="172" spans="2:6" ht="15">
      <c r="B172" s="482" t="s">
        <v>165</v>
      </c>
      <c r="C172" s="482"/>
      <c r="D172" s="482" t="s">
        <v>119</v>
      </c>
      <c r="E172" s="482"/>
      <c r="F172" s="482"/>
    </row>
    <row r="173" spans="2:6" ht="15">
      <c r="B173" s="482"/>
      <c r="C173" s="482"/>
      <c r="D173" s="74" t="s">
        <v>130</v>
      </c>
      <c r="E173" s="74" t="s">
        <v>182</v>
      </c>
      <c r="F173" s="74" t="s">
        <v>183</v>
      </c>
    </row>
    <row r="174" spans="2:6" ht="25.5">
      <c r="B174" s="74" t="s">
        <v>166</v>
      </c>
      <c r="C174" s="74" t="s">
        <v>167</v>
      </c>
      <c r="D174" s="74" t="s">
        <v>185</v>
      </c>
      <c r="E174" s="74" t="s">
        <v>185</v>
      </c>
      <c r="F174" s="74" t="s">
        <v>185</v>
      </c>
    </row>
    <row r="175" spans="2:6" ht="15">
      <c r="B175" s="75" t="s">
        <v>168</v>
      </c>
      <c r="C175" s="75" t="s">
        <v>1072</v>
      </c>
      <c r="D175" s="86">
        <v>13.2</v>
      </c>
      <c r="E175" s="86">
        <v>12.6</v>
      </c>
      <c r="F175" s="86">
        <v>13.8</v>
      </c>
    </row>
    <row r="176" spans="2:6" ht="25.5">
      <c r="B176" s="77" t="s">
        <v>169</v>
      </c>
      <c r="C176" s="77" t="s">
        <v>1074</v>
      </c>
      <c r="D176" s="87">
        <v>13.2</v>
      </c>
      <c r="E176" s="87">
        <v>12.5</v>
      </c>
      <c r="F176" s="87">
        <v>13.9</v>
      </c>
    </row>
    <row r="177" spans="2:6" ht="15">
      <c r="B177" s="75" t="s">
        <v>170</v>
      </c>
      <c r="C177" s="75" t="s">
        <v>1076</v>
      </c>
      <c r="D177" s="86">
        <v>14.5</v>
      </c>
      <c r="E177" s="86">
        <v>13</v>
      </c>
      <c r="F177" s="86">
        <v>16.1</v>
      </c>
    </row>
    <row r="178" spans="2:6" ht="15">
      <c r="B178" s="77" t="s">
        <v>171</v>
      </c>
      <c r="C178" s="77" t="s">
        <v>1078</v>
      </c>
      <c r="D178" s="87">
        <v>12.8</v>
      </c>
      <c r="E178" s="87">
        <v>11.1</v>
      </c>
      <c r="F178" s="87">
        <v>14.5</v>
      </c>
    </row>
    <row r="179" spans="2:6" ht="15">
      <c r="B179" s="75" t="s">
        <v>172</v>
      </c>
      <c r="C179" s="75" t="s">
        <v>1055</v>
      </c>
      <c r="D179" s="86">
        <v>14.1</v>
      </c>
      <c r="E179" s="86">
        <v>11.6</v>
      </c>
      <c r="F179" s="86">
        <v>17.2</v>
      </c>
    </row>
    <row r="180" spans="2:6" ht="15">
      <c r="B180" s="77" t="s">
        <v>172</v>
      </c>
      <c r="C180" s="77" t="s">
        <v>1057</v>
      </c>
      <c r="D180" s="87">
        <v>12.1</v>
      </c>
      <c r="E180" s="87">
        <v>10.9</v>
      </c>
      <c r="F180" s="87">
        <v>13.4</v>
      </c>
    </row>
    <row r="181" spans="2:6" ht="15">
      <c r="B181" s="75" t="s">
        <v>172</v>
      </c>
      <c r="C181" s="75" t="s">
        <v>1052</v>
      </c>
      <c r="D181" s="86">
        <v>13.2</v>
      </c>
      <c r="E181" s="86">
        <v>11.7</v>
      </c>
      <c r="F181" s="86">
        <v>14.6</v>
      </c>
    </row>
    <row r="182" spans="2:6" ht="25.5">
      <c r="B182" s="77" t="s">
        <v>172</v>
      </c>
      <c r="C182" s="77" t="s">
        <v>1060</v>
      </c>
      <c r="D182" s="87">
        <v>11.3</v>
      </c>
      <c r="E182" s="87">
        <v>9.1</v>
      </c>
      <c r="F182" s="87">
        <v>13.6</v>
      </c>
    </row>
    <row r="183" spans="2:6" ht="38.25">
      <c r="B183" s="75" t="s">
        <v>172</v>
      </c>
      <c r="C183" s="75" t="s">
        <v>1062</v>
      </c>
      <c r="D183" s="86">
        <v>17.1</v>
      </c>
      <c r="E183" s="86">
        <v>12.4</v>
      </c>
      <c r="F183" s="86">
        <v>23</v>
      </c>
    </row>
    <row r="184" spans="2:6" ht="25.5">
      <c r="B184" s="77" t="s">
        <v>172</v>
      </c>
      <c r="C184" s="77" t="s">
        <v>1064</v>
      </c>
      <c r="D184" s="87">
        <v>12.9</v>
      </c>
      <c r="E184" s="87">
        <v>10.5</v>
      </c>
      <c r="F184" s="87">
        <v>15.8</v>
      </c>
    </row>
    <row r="186" ht="15">
      <c r="B186" s="72" t="s">
        <v>246</v>
      </c>
    </row>
    <row r="187" ht="15">
      <c r="B187" s="73" t="s">
        <v>187</v>
      </c>
    </row>
    <row r="188" ht="15">
      <c r="B188" s="73" t="s">
        <v>173</v>
      </c>
    </row>
    <row r="189" ht="15">
      <c r="B189" s="73" t="s">
        <v>247</v>
      </c>
    </row>
    <row r="191" ht="15">
      <c r="B191" s="79" t="s">
        <v>249</v>
      </c>
    </row>
    <row r="193" spans="2:10" ht="15">
      <c r="B193" s="482" t="s">
        <v>165</v>
      </c>
      <c r="C193" s="482"/>
      <c r="D193" s="482" t="s">
        <v>231</v>
      </c>
      <c r="E193" s="482"/>
      <c r="F193" s="482"/>
      <c r="G193" s="482"/>
      <c r="H193" s="482"/>
      <c r="I193" s="482"/>
      <c r="J193" s="482"/>
    </row>
    <row r="194" spans="2:10" ht="15">
      <c r="B194" s="482"/>
      <c r="C194" s="482"/>
      <c r="D194" s="74" t="s">
        <v>130</v>
      </c>
      <c r="E194" s="74" t="s">
        <v>233</v>
      </c>
      <c r="F194" s="74" t="s">
        <v>234</v>
      </c>
      <c r="G194" s="74" t="s">
        <v>235</v>
      </c>
      <c r="H194" s="74" t="s">
        <v>236</v>
      </c>
      <c r="I194" s="74" t="s">
        <v>237</v>
      </c>
      <c r="J194" s="74" t="s">
        <v>238</v>
      </c>
    </row>
    <row r="195" spans="2:10" ht="25.5">
      <c r="B195" s="74" t="s">
        <v>166</v>
      </c>
      <c r="C195" s="74" t="s">
        <v>167</v>
      </c>
      <c r="D195" s="74">
        <v>2011</v>
      </c>
      <c r="E195" s="74">
        <v>2011</v>
      </c>
      <c r="F195" s="74">
        <v>2011</v>
      </c>
      <c r="G195" s="74">
        <v>2011</v>
      </c>
      <c r="H195" s="74">
        <v>2011</v>
      </c>
      <c r="I195" s="74">
        <v>2011</v>
      </c>
      <c r="J195" s="74">
        <v>2011</v>
      </c>
    </row>
    <row r="196" spans="2:10" ht="15">
      <c r="B196" s="75" t="s">
        <v>168</v>
      </c>
      <c r="C196" s="75" t="s">
        <v>1072</v>
      </c>
      <c r="D196" s="76">
        <v>48.5</v>
      </c>
      <c r="E196" s="76">
        <v>27.1</v>
      </c>
      <c r="F196" s="76">
        <v>78.4</v>
      </c>
      <c r="G196" s="76">
        <v>79.1</v>
      </c>
      <c r="H196" s="76">
        <v>71.3</v>
      </c>
      <c r="I196" s="76">
        <v>40.5</v>
      </c>
      <c r="J196" s="76">
        <v>3.5</v>
      </c>
    </row>
    <row r="197" spans="2:10" ht="25.5">
      <c r="B197" s="77" t="s">
        <v>169</v>
      </c>
      <c r="C197" s="77" t="s">
        <v>1074</v>
      </c>
      <c r="D197" s="78">
        <v>48.5</v>
      </c>
      <c r="E197" s="78">
        <v>27.2</v>
      </c>
      <c r="F197" s="78">
        <v>78.6</v>
      </c>
      <c r="G197" s="78">
        <v>79.2</v>
      </c>
      <c r="H197" s="78">
        <v>71.5</v>
      </c>
      <c r="I197" s="78">
        <v>40.5</v>
      </c>
      <c r="J197" s="78">
        <v>3.5</v>
      </c>
    </row>
    <row r="198" spans="2:10" ht="15">
      <c r="B198" s="75" t="s">
        <v>170</v>
      </c>
      <c r="C198" s="75" t="s">
        <v>1076</v>
      </c>
      <c r="D198" s="76">
        <v>47.9</v>
      </c>
      <c r="E198" s="76">
        <v>28.8</v>
      </c>
      <c r="F198" s="76">
        <v>78.1</v>
      </c>
      <c r="G198" s="76">
        <v>76.8</v>
      </c>
      <c r="H198" s="76">
        <v>67.2</v>
      </c>
      <c r="I198" s="76">
        <v>35.8</v>
      </c>
      <c r="J198" s="76">
        <v>2.9</v>
      </c>
    </row>
    <row r="199" spans="2:10" ht="15">
      <c r="B199" s="77" t="s">
        <v>171</v>
      </c>
      <c r="C199" s="77" t="s">
        <v>1078</v>
      </c>
      <c r="D199" s="78">
        <v>51.8</v>
      </c>
      <c r="E199" s="78">
        <v>29.4</v>
      </c>
      <c r="F199" s="78">
        <v>80.3</v>
      </c>
      <c r="G199" s="78">
        <v>79.5</v>
      </c>
      <c r="H199" s="78">
        <v>70.7</v>
      </c>
      <c r="I199" s="78">
        <v>37.1</v>
      </c>
      <c r="J199" s="78">
        <v>2.8</v>
      </c>
    </row>
    <row r="200" spans="2:10" ht="15">
      <c r="B200" s="75" t="s">
        <v>172</v>
      </c>
      <c r="C200" s="75" t="s">
        <v>1055</v>
      </c>
      <c r="D200" s="76">
        <v>46.2</v>
      </c>
      <c r="E200" s="76">
        <v>26.7</v>
      </c>
      <c r="F200" s="76">
        <v>77.5</v>
      </c>
      <c r="G200" s="76">
        <v>73.8</v>
      </c>
      <c r="H200" s="76">
        <v>65.8</v>
      </c>
      <c r="I200" s="76">
        <v>32.3</v>
      </c>
      <c r="J200" s="76">
        <v>1.6</v>
      </c>
    </row>
    <row r="201" spans="2:10" ht="15">
      <c r="B201" s="77" t="s">
        <v>172</v>
      </c>
      <c r="C201" s="77" t="s">
        <v>1057</v>
      </c>
      <c r="D201" s="78">
        <v>52.3</v>
      </c>
      <c r="E201" s="78">
        <v>33.5</v>
      </c>
      <c r="F201" s="78">
        <v>83.1</v>
      </c>
      <c r="G201" s="78">
        <v>79.4</v>
      </c>
      <c r="H201" s="78">
        <v>68.1</v>
      </c>
      <c r="I201" s="78">
        <v>35.6</v>
      </c>
      <c r="J201" s="78">
        <v>2.5</v>
      </c>
    </row>
    <row r="202" spans="2:10" ht="15">
      <c r="B202" s="75" t="s">
        <v>172</v>
      </c>
      <c r="C202" s="75" t="s">
        <v>1052</v>
      </c>
      <c r="D202" s="76">
        <v>54</v>
      </c>
      <c r="E202" s="76">
        <v>25.9</v>
      </c>
      <c r="F202" s="76">
        <v>79.3</v>
      </c>
      <c r="G202" s="76">
        <v>81.5</v>
      </c>
      <c r="H202" s="76">
        <v>75.3</v>
      </c>
      <c r="I202" s="76">
        <v>39.7</v>
      </c>
      <c r="J202" s="76">
        <v>3.3</v>
      </c>
    </row>
    <row r="203" spans="2:10" ht="25.5">
      <c r="B203" s="77" t="s">
        <v>172</v>
      </c>
      <c r="C203" s="77" t="s">
        <v>1060</v>
      </c>
      <c r="D203" s="78">
        <v>52.8</v>
      </c>
      <c r="E203" s="78">
        <v>30.8</v>
      </c>
      <c r="F203" s="78">
        <v>82</v>
      </c>
      <c r="G203" s="78">
        <v>81</v>
      </c>
      <c r="H203" s="78">
        <v>71</v>
      </c>
      <c r="I203" s="78">
        <v>40.3</v>
      </c>
      <c r="J203" s="78">
        <v>3.3</v>
      </c>
    </row>
    <row r="204" spans="2:10" ht="38.25">
      <c r="B204" s="75" t="s">
        <v>172</v>
      </c>
      <c r="C204" s="75" t="s">
        <v>1062</v>
      </c>
      <c r="D204" s="76">
        <v>35.4</v>
      </c>
      <c r="E204" s="76">
        <v>24.9</v>
      </c>
      <c r="F204" s="76">
        <v>64.8</v>
      </c>
      <c r="G204" s="76">
        <v>65.4</v>
      </c>
      <c r="H204" s="76">
        <v>54.3</v>
      </c>
      <c r="I204" s="76">
        <v>32.1</v>
      </c>
      <c r="J204" s="76">
        <v>2.1</v>
      </c>
    </row>
    <row r="205" spans="2:10" ht="25.5">
      <c r="B205" s="77" t="s">
        <v>172</v>
      </c>
      <c r="C205" s="77" t="s">
        <v>1064</v>
      </c>
      <c r="D205" s="78">
        <v>46.4</v>
      </c>
      <c r="E205" s="78">
        <v>32.2</v>
      </c>
      <c r="F205" s="78">
        <v>78.6</v>
      </c>
      <c r="G205" s="78">
        <v>74.8</v>
      </c>
      <c r="H205" s="78">
        <v>62.2</v>
      </c>
      <c r="I205" s="78">
        <v>30.8</v>
      </c>
      <c r="J205" s="78">
        <v>2.1</v>
      </c>
    </row>
    <row r="207" ht="15">
      <c r="B207" s="72" t="s">
        <v>250</v>
      </c>
    </row>
    <row r="208" ht="15">
      <c r="B208" s="73" t="s">
        <v>240</v>
      </c>
    </row>
    <row r="209" ht="15">
      <c r="B209" s="73" t="s">
        <v>251</v>
      </c>
    </row>
    <row r="210" ht="15">
      <c r="B210" s="73" t="s">
        <v>173</v>
      </c>
    </row>
    <row r="212" ht="15">
      <c r="B212" s="79" t="s">
        <v>252</v>
      </c>
    </row>
    <row r="214" spans="2:11" ht="15">
      <c r="B214" s="482" t="s">
        <v>165</v>
      </c>
      <c r="C214" s="482"/>
      <c r="D214" s="482" t="s">
        <v>231</v>
      </c>
      <c r="E214" s="482"/>
      <c r="F214" s="482"/>
      <c r="G214" s="482"/>
      <c r="H214" s="482"/>
      <c r="I214" s="482"/>
      <c r="J214" s="482"/>
      <c r="K214" s="482"/>
    </row>
    <row r="215" spans="2:11" ht="15">
      <c r="B215" s="482"/>
      <c r="C215" s="482"/>
      <c r="D215" s="74" t="s">
        <v>130</v>
      </c>
      <c r="E215" s="74" t="s">
        <v>232</v>
      </c>
      <c r="F215" s="74" t="s">
        <v>233</v>
      </c>
      <c r="G215" s="74" t="s">
        <v>234</v>
      </c>
      <c r="H215" s="74" t="s">
        <v>235</v>
      </c>
      <c r="I215" s="74" t="s">
        <v>236</v>
      </c>
      <c r="J215" s="74" t="s">
        <v>237</v>
      </c>
      <c r="K215" s="74" t="s">
        <v>238</v>
      </c>
    </row>
    <row r="216" spans="2:11" ht="25.5">
      <c r="B216" s="74" t="s">
        <v>166</v>
      </c>
      <c r="C216" s="74" t="s">
        <v>167</v>
      </c>
      <c r="D216" s="74" t="s">
        <v>185</v>
      </c>
      <c r="E216" s="74" t="s">
        <v>185</v>
      </c>
      <c r="F216" s="74" t="s">
        <v>185</v>
      </c>
      <c r="G216" s="74" t="s">
        <v>185</v>
      </c>
      <c r="H216" s="74" t="s">
        <v>185</v>
      </c>
      <c r="I216" s="74" t="s">
        <v>185</v>
      </c>
      <c r="J216" s="74" t="s">
        <v>185</v>
      </c>
      <c r="K216" s="74" t="s">
        <v>185</v>
      </c>
    </row>
    <row r="217" spans="2:11" ht="15">
      <c r="B217" s="75" t="s">
        <v>168</v>
      </c>
      <c r="C217" s="75" t="s">
        <v>1072</v>
      </c>
      <c r="D217" s="86">
        <v>13.2</v>
      </c>
      <c r="E217" s="88">
        <v>0</v>
      </c>
      <c r="F217" s="86">
        <v>27.9</v>
      </c>
      <c r="G217" s="86">
        <v>12.4</v>
      </c>
      <c r="H217" s="86">
        <v>10.8</v>
      </c>
      <c r="I217" s="86">
        <v>12</v>
      </c>
      <c r="J217" s="86">
        <v>13.8</v>
      </c>
      <c r="K217" s="86">
        <v>0.4</v>
      </c>
    </row>
    <row r="218" spans="2:11" ht="25.5">
      <c r="B218" s="77" t="s">
        <v>169</v>
      </c>
      <c r="C218" s="77" t="s">
        <v>1074</v>
      </c>
      <c r="D218" s="87">
        <v>13.2</v>
      </c>
      <c r="E218" s="91">
        <v>0</v>
      </c>
      <c r="F218" s="87">
        <v>27.7</v>
      </c>
      <c r="G218" s="87">
        <v>12.3</v>
      </c>
      <c r="H218" s="87">
        <v>10.8</v>
      </c>
      <c r="I218" s="87">
        <v>12.1</v>
      </c>
      <c r="J218" s="87">
        <v>14</v>
      </c>
      <c r="K218" s="87">
        <v>0.4</v>
      </c>
    </row>
    <row r="219" spans="2:11" ht="15">
      <c r="B219" s="75" t="s">
        <v>170</v>
      </c>
      <c r="C219" s="75" t="s">
        <v>1076</v>
      </c>
      <c r="D219" s="86">
        <v>14.5</v>
      </c>
      <c r="E219" s="88">
        <v>0</v>
      </c>
      <c r="F219" s="86">
        <v>26.2</v>
      </c>
      <c r="G219" s="86">
        <v>12.7</v>
      </c>
      <c r="H219" s="86">
        <v>11.8</v>
      </c>
      <c r="I219" s="86">
        <v>14.2</v>
      </c>
      <c r="J219" s="86">
        <v>17.2</v>
      </c>
      <c r="K219" s="86">
        <v>0.3</v>
      </c>
    </row>
    <row r="220" spans="2:11" ht="15">
      <c r="B220" s="77" t="s">
        <v>171</v>
      </c>
      <c r="C220" s="77" t="s">
        <v>1078</v>
      </c>
      <c r="D220" s="87">
        <v>12.8</v>
      </c>
      <c r="E220" s="91">
        <v>0</v>
      </c>
      <c r="F220" s="87">
        <v>23.5</v>
      </c>
      <c r="G220" s="87">
        <v>11.4</v>
      </c>
      <c r="H220" s="87">
        <v>10.4</v>
      </c>
      <c r="I220" s="87">
        <v>12.1</v>
      </c>
      <c r="J220" s="87">
        <v>15.8</v>
      </c>
      <c r="K220" s="87">
        <v>0.3</v>
      </c>
    </row>
    <row r="221" spans="2:11" ht="15">
      <c r="B221" s="75" t="s">
        <v>172</v>
      </c>
      <c r="C221" s="75" t="s">
        <v>1055</v>
      </c>
      <c r="D221" s="86">
        <v>14.1</v>
      </c>
      <c r="E221" s="88">
        <v>0</v>
      </c>
      <c r="F221" s="86">
        <v>25.9</v>
      </c>
      <c r="G221" s="86">
        <v>12.9</v>
      </c>
      <c r="H221" s="86">
        <v>13.1</v>
      </c>
      <c r="I221" s="86">
        <v>11.6</v>
      </c>
      <c r="J221" s="86">
        <v>15.3</v>
      </c>
      <c r="K221" s="86">
        <v>0</v>
      </c>
    </row>
    <row r="222" spans="2:11" ht="15">
      <c r="B222" s="77" t="s">
        <v>172</v>
      </c>
      <c r="C222" s="77" t="s">
        <v>1057</v>
      </c>
      <c r="D222" s="87">
        <v>12.1</v>
      </c>
      <c r="E222" s="91">
        <v>0</v>
      </c>
      <c r="F222" s="87">
        <v>20</v>
      </c>
      <c r="G222" s="87">
        <v>9.3</v>
      </c>
      <c r="H222" s="87">
        <v>9.4</v>
      </c>
      <c r="I222" s="87">
        <v>12.8</v>
      </c>
      <c r="J222" s="87">
        <v>17.9</v>
      </c>
      <c r="K222" s="87">
        <v>0.5</v>
      </c>
    </row>
    <row r="223" spans="2:11" ht="15">
      <c r="B223" s="75" t="s">
        <v>172</v>
      </c>
      <c r="C223" s="75" t="s">
        <v>1052</v>
      </c>
      <c r="D223" s="86">
        <v>13.2</v>
      </c>
      <c r="E223" s="88">
        <v>0</v>
      </c>
      <c r="F223" s="86">
        <v>26.6</v>
      </c>
      <c r="G223" s="86">
        <v>12.5</v>
      </c>
      <c r="H223" s="86">
        <v>10.8</v>
      </c>
      <c r="I223" s="86">
        <v>11.8</v>
      </c>
      <c r="J223" s="86">
        <v>15.3</v>
      </c>
      <c r="K223" s="86">
        <v>0.3</v>
      </c>
    </row>
    <row r="224" spans="2:11" ht="25.5">
      <c r="B224" s="77" t="s">
        <v>172</v>
      </c>
      <c r="C224" s="77" t="s">
        <v>1060</v>
      </c>
      <c r="D224" s="87">
        <v>11.3</v>
      </c>
      <c r="E224" s="91">
        <v>0</v>
      </c>
      <c r="F224" s="87">
        <v>21.7</v>
      </c>
      <c r="G224" s="87">
        <v>9.8</v>
      </c>
      <c r="H224" s="87">
        <v>9</v>
      </c>
      <c r="I224" s="87">
        <v>10.4</v>
      </c>
      <c r="J224" s="87">
        <v>14.5</v>
      </c>
      <c r="K224" s="87">
        <v>0.6</v>
      </c>
    </row>
    <row r="225" spans="2:11" ht="38.25">
      <c r="B225" s="75" t="s">
        <v>172</v>
      </c>
      <c r="C225" s="75" t="s">
        <v>1062</v>
      </c>
      <c r="D225" s="86">
        <v>17.1</v>
      </c>
      <c r="E225" s="88">
        <v>0</v>
      </c>
      <c r="F225" s="86">
        <v>32.2</v>
      </c>
      <c r="G225" s="86">
        <v>20.3</v>
      </c>
      <c r="H225" s="86">
        <v>12.7</v>
      </c>
      <c r="I225" s="86">
        <v>14.5</v>
      </c>
      <c r="J225" s="86">
        <v>13.5</v>
      </c>
      <c r="K225" s="86">
        <v>0</v>
      </c>
    </row>
    <row r="226" spans="2:11" ht="25.5">
      <c r="B226" s="77" t="s">
        <v>172</v>
      </c>
      <c r="C226" s="77" t="s">
        <v>1064</v>
      </c>
      <c r="D226" s="87">
        <v>12.9</v>
      </c>
      <c r="E226" s="91">
        <v>0</v>
      </c>
      <c r="F226" s="87">
        <v>22.1</v>
      </c>
      <c r="G226" s="87">
        <v>11.7</v>
      </c>
      <c r="H226" s="87">
        <v>10.9</v>
      </c>
      <c r="I226" s="87">
        <v>12.4</v>
      </c>
      <c r="J226" s="87">
        <v>13.2</v>
      </c>
      <c r="K226" s="87">
        <v>0</v>
      </c>
    </row>
    <row r="228" ht="15">
      <c r="B228" s="72" t="s">
        <v>253</v>
      </c>
    </row>
    <row r="229" ht="15">
      <c r="B229" s="73" t="s">
        <v>240</v>
      </c>
    </row>
    <row r="230" ht="15">
      <c r="B230" s="73" t="s">
        <v>173</v>
      </c>
    </row>
    <row r="231" ht="15">
      <c r="B231" s="73" t="s">
        <v>247</v>
      </c>
    </row>
    <row r="233" spans="2:6" ht="15">
      <c r="B233" s="483" t="s">
        <v>754</v>
      </c>
      <c r="C233" s="483"/>
      <c r="D233" s="483"/>
      <c r="E233" s="483"/>
      <c r="F233" s="483"/>
    </row>
    <row r="235" spans="2:3" ht="15">
      <c r="B235" s="393" t="s">
        <v>2022</v>
      </c>
      <c r="C235" s="116" t="s">
        <v>755</v>
      </c>
    </row>
    <row r="236" spans="2:3" ht="15">
      <c r="B236" s="115" t="s">
        <v>1072</v>
      </c>
      <c r="C236" s="117" t="s">
        <v>756</v>
      </c>
    </row>
    <row r="237" spans="2:3" ht="15">
      <c r="B237" s="393" t="s">
        <v>1074</v>
      </c>
      <c r="C237" s="117">
        <v>22.7</v>
      </c>
    </row>
    <row r="238" spans="2:3" ht="15">
      <c r="B238" s="115" t="s">
        <v>1076</v>
      </c>
      <c r="C238" s="117">
        <v>23.8</v>
      </c>
    </row>
    <row r="239" spans="2:3" ht="15">
      <c r="B239" s="393" t="s">
        <v>1078</v>
      </c>
      <c r="C239" s="117">
        <v>25.5</v>
      </c>
    </row>
    <row r="240" spans="2:3" ht="15">
      <c r="B240" s="391" t="s">
        <v>1055</v>
      </c>
      <c r="C240" s="117">
        <v>37.4</v>
      </c>
    </row>
    <row r="241" spans="2:3" ht="15">
      <c r="B241" s="392" t="s">
        <v>1057</v>
      </c>
      <c r="C241" s="117">
        <v>25.2</v>
      </c>
    </row>
    <row r="242" spans="2:3" ht="15">
      <c r="B242" s="391" t="s">
        <v>1052</v>
      </c>
      <c r="C242" s="117">
        <v>22.4</v>
      </c>
    </row>
    <row r="243" spans="2:3" ht="15">
      <c r="B243" s="392" t="s">
        <v>1060</v>
      </c>
      <c r="C243" s="117">
        <v>30.2</v>
      </c>
    </row>
    <row r="244" spans="2:3" ht="15">
      <c r="B244" s="391" t="s">
        <v>1062</v>
      </c>
      <c r="C244" s="117">
        <v>38.6</v>
      </c>
    </row>
    <row r="245" spans="2:3" ht="15">
      <c r="B245" s="392" t="s">
        <v>1064</v>
      </c>
      <c r="C245" s="117">
        <v>38.1</v>
      </c>
    </row>
    <row r="247" spans="2:6" ht="15">
      <c r="B247" s="483" t="s">
        <v>757</v>
      </c>
      <c r="C247" s="483"/>
      <c r="D247" s="483"/>
      <c r="E247" s="483"/>
      <c r="F247" s="483"/>
    </row>
    <row r="249" spans="2:3" ht="15">
      <c r="B249" s="393" t="s">
        <v>2022</v>
      </c>
      <c r="C249" s="116" t="s">
        <v>755</v>
      </c>
    </row>
    <row r="250" spans="2:3" ht="15">
      <c r="B250" s="115" t="s">
        <v>1072</v>
      </c>
      <c r="C250" s="117" t="s">
        <v>756</v>
      </c>
    </row>
    <row r="251" spans="2:3" ht="15">
      <c r="B251" s="393" t="s">
        <v>1074</v>
      </c>
      <c r="C251" s="117">
        <v>27.9</v>
      </c>
    </row>
    <row r="252" spans="2:3" ht="15">
      <c r="B252" s="115" t="s">
        <v>1076</v>
      </c>
      <c r="C252" s="117">
        <v>23.2</v>
      </c>
    </row>
    <row r="253" spans="2:3" ht="15">
      <c r="B253" s="393" t="s">
        <v>1078</v>
      </c>
      <c r="C253" s="117">
        <v>17.4</v>
      </c>
    </row>
    <row r="254" spans="2:3" ht="15">
      <c r="B254" s="391" t="s">
        <v>1055</v>
      </c>
      <c r="C254" s="117">
        <v>2.4</v>
      </c>
    </row>
    <row r="255" spans="2:3" ht="15">
      <c r="B255" s="392" t="s">
        <v>1057</v>
      </c>
      <c r="C255" s="117">
        <v>11.6</v>
      </c>
    </row>
    <row r="256" spans="2:3" ht="15">
      <c r="B256" s="391" t="s">
        <v>1052</v>
      </c>
      <c r="C256" s="117">
        <v>24.3</v>
      </c>
    </row>
    <row r="257" spans="2:3" ht="15">
      <c r="B257" s="392" t="s">
        <v>1060</v>
      </c>
      <c r="C257" s="117">
        <v>7.8</v>
      </c>
    </row>
    <row r="258" spans="2:3" ht="15">
      <c r="B258" s="391" t="s">
        <v>1062</v>
      </c>
      <c r="C258" s="117">
        <v>13.6</v>
      </c>
    </row>
    <row r="259" spans="2:3" ht="15">
      <c r="B259" s="392" t="s">
        <v>1064</v>
      </c>
      <c r="C259" s="117">
        <v>10.6</v>
      </c>
    </row>
  </sheetData>
  <sheetProtection/>
  <mergeCells count="69">
    <mergeCell ref="B233:F233"/>
    <mergeCell ref="B247:F247"/>
    <mergeCell ref="B172:C173"/>
    <mergeCell ref="D172:F172"/>
    <mergeCell ref="B193:C194"/>
    <mergeCell ref="D193:J193"/>
    <mergeCell ref="B214:C215"/>
    <mergeCell ref="D214:K214"/>
    <mergeCell ref="B129:C130"/>
    <mergeCell ref="D129:F129"/>
    <mergeCell ref="B151:C152"/>
    <mergeCell ref="D151:I151"/>
    <mergeCell ref="D152:E152"/>
    <mergeCell ref="F152:G152"/>
    <mergeCell ref="H152:I152"/>
    <mergeCell ref="B108:C109"/>
    <mergeCell ref="D108:K108"/>
    <mergeCell ref="B87:C88"/>
    <mergeCell ref="D87:Q87"/>
    <mergeCell ref="D88:E88"/>
    <mergeCell ref="F88:G88"/>
    <mergeCell ref="H88:I88"/>
    <mergeCell ref="X74:Y74"/>
    <mergeCell ref="J88:K88"/>
    <mergeCell ref="L88:M88"/>
    <mergeCell ref="N88:O88"/>
    <mergeCell ref="P88:Q88"/>
    <mergeCell ref="L74:M74"/>
    <mergeCell ref="P74:Q74"/>
    <mergeCell ref="R74:S74"/>
    <mergeCell ref="T74:U74"/>
    <mergeCell ref="N74:O74"/>
    <mergeCell ref="D74:E74"/>
    <mergeCell ref="F74:G74"/>
    <mergeCell ref="H74:I74"/>
    <mergeCell ref="J74:K74"/>
    <mergeCell ref="X73:Y73"/>
    <mergeCell ref="B69:C74"/>
    <mergeCell ref="D69:Y69"/>
    <mergeCell ref="D70:Y70"/>
    <mergeCell ref="D71:Y71"/>
    <mergeCell ref="D72:Y72"/>
    <mergeCell ref="D73:E73"/>
    <mergeCell ref="F73:G73"/>
    <mergeCell ref="H73:I73"/>
    <mergeCell ref="T73:U73"/>
    <mergeCell ref="N73:O73"/>
    <mergeCell ref="P73:Q73"/>
    <mergeCell ref="V73:W73"/>
    <mergeCell ref="V74:W74"/>
    <mergeCell ref="R73:S73"/>
    <mergeCell ref="B26:C27"/>
    <mergeCell ref="D26:I26"/>
    <mergeCell ref="D27:E27"/>
    <mergeCell ref="B47:C48"/>
    <mergeCell ref="D47:K47"/>
    <mergeCell ref="D48:E48"/>
    <mergeCell ref="F48:G48"/>
    <mergeCell ref="H48:I48"/>
    <mergeCell ref="J48:K48"/>
    <mergeCell ref="B4:C5"/>
    <mergeCell ref="D4:I4"/>
    <mergeCell ref="D5:E5"/>
    <mergeCell ref="F5:G5"/>
    <mergeCell ref="H5:I5"/>
    <mergeCell ref="F27:G27"/>
    <mergeCell ref="H27:I27"/>
    <mergeCell ref="L73:M73"/>
    <mergeCell ref="J73:K7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3:L178"/>
  <sheetViews>
    <sheetView zoomScalePageLayoutView="0" workbookViewId="0" topLeftCell="A151">
      <selection activeCell="I176" sqref="I176"/>
    </sheetView>
  </sheetViews>
  <sheetFormatPr defaultColWidth="9.140625" defaultRowHeight="15"/>
  <cols>
    <col min="2" max="2" width="14.28125" style="0" customWidth="1"/>
    <col min="3" max="3" width="13.421875" style="0" customWidth="1"/>
    <col min="4" max="4" width="11.00390625" style="0" customWidth="1"/>
    <col min="5" max="5" width="11.8515625" style="0" customWidth="1"/>
    <col min="6" max="6" width="12.421875" style="0" customWidth="1"/>
    <col min="7" max="7" width="10.28125" style="0" customWidth="1"/>
    <col min="8" max="8" width="10.7109375" style="0" customWidth="1"/>
    <col min="9" max="9" width="11.421875" style="0" customWidth="1"/>
    <col min="10" max="12" width="9.7109375" style="0" bestFit="1" customWidth="1"/>
  </cols>
  <sheetData>
    <row r="3" spans="2:5" ht="15">
      <c r="B3" s="485" t="s">
        <v>942</v>
      </c>
      <c r="C3" s="485"/>
      <c r="D3" s="485"/>
      <c r="E3" s="485"/>
    </row>
    <row r="5" spans="2:9" ht="15">
      <c r="B5" s="484" t="s">
        <v>165</v>
      </c>
      <c r="C5" s="484"/>
      <c r="D5" s="484" t="s">
        <v>1519</v>
      </c>
      <c r="E5" s="484"/>
      <c r="F5" s="484"/>
      <c r="G5" s="484" t="s">
        <v>1520</v>
      </c>
      <c r="H5" s="484"/>
      <c r="I5" s="484"/>
    </row>
    <row r="6" spans="2:9" ht="15">
      <c r="B6" s="484"/>
      <c r="C6" s="484"/>
      <c r="D6" s="484"/>
      <c r="E6" s="484"/>
      <c r="F6" s="484"/>
      <c r="G6" s="484"/>
      <c r="H6" s="484"/>
      <c r="I6" s="484"/>
    </row>
    <row r="7" spans="2:9" ht="25.5">
      <c r="B7" s="164" t="s">
        <v>166</v>
      </c>
      <c r="C7" s="164" t="s">
        <v>167</v>
      </c>
      <c r="D7" s="164">
        <v>2001</v>
      </c>
      <c r="E7" s="164">
        <v>2011</v>
      </c>
      <c r="F7" s="164">
        <v>2014</v>
      </c>
      <c r="G7" s="164">
        <v>2001</v>
      </c>
      <c r="H7" s="164">
        <v>2011</v>
      </c>
      <c r="I7" s="164">
        <v>2014</v>
      </c>
    </row>
    <row r="8" spans="2:9" ht="15">
      <c r="B8" s="108" t="s">
        <v>744</v>
      </c>
      <c r="C8" s="108" t="s">
        <v>1072</v>
      </c>
      <c r="D8" s="109">
        <v>324300</v>
      </c>
      <c r="E8" s="109">
        <v>605134</v>
      </c>
      <c r="F8" s="109">
        <v>598581</v>
      </c>
      <c r="G8" s="383">
        <v>324680</v>
      </c>
      <c r="H8" s="383">
        <v>551943.9</v>
      </c>
      <c r="I8" s="383">
        <v>639187</v>
      </c>
    </row>
    <row r="9" spans="2:9" ht="15">
      <c r="B9" s="110" t="s">
        <v>169</v>
      </c>
      <c r="C9" s="110" t="s">
        <v>1074</v>
      </c>
      <c r="D9" s="111">
        <v>316440</v>
      </c>
      <c r="E9" s="111">
        <v>576383</v>
      </c>
      <c r="F9" s="111">
        <v>564312</v>
      </c>
      <c r="G9" s="384">
        <v>316168.2</v>
      </c>
      <c r="H9" s="384">
        <v>526761.4</v>
      </c>
      <c r="I9" s="384">
        <v>604566.3</v>
      </c>
    </row>
    <row r="10" spans="2:9" ht="15">
      <c r="B10" s="108" t="s">
        <v>170</v>
      </c>
      <c r="C10" s="108" t="s">
        <v>1076</v>
      </c>
      <c r="D10" s="109">
        <v>124942</v>
      </c>
      <c r="E10" s="109">
        <v>254514</v>
      </c>
      <c r="F10" s="109">
        <v>253480</v>
      </c>
      <c r="G10" s="383">
        <v>124365.8</v>
      </c>
      <c r="H10" s="383">
        <v>237487.8</v>
      </c>
      <c r="I10" s="383">
        <v>271764.2</v>
      </c>
    </row>
    <row r="11" spans="2:9" ht="15">
      <c r="B11" s="110" t="s">
        <v>171</v>
      </c>
      <c r="C11" s="110" t="s">
        <v>1078</v>
      </c>
      <c r="D11" s="111">
        <v>11370</v>
      </c>
      <c r="E11" s="111">
        <v>24617</v>
      </c>
      <c r="F11" s="111">
        <v>23897</v>
      </c>
      <c r="G11" s="384">
        <v>10862.9</v>
      </c>
      <c r="H11" s="384">
        <v>21764</v>
      </c>
      <c r="I11" s="384">
        <v>25309.6</v>
      </c>
    </row>
    <row r="12" spans="2:9" ht="15">
      <c r="B12" s="108" t="s">
        <v>172</v>
      </c>
      <c r="C12" s="108" t="s">
        <v>1055</v>
      </c>
      <c r="D12" s="109">
        <v>546</v>
      </c>
      <c r="E12" s="109">
        <v>1245</v>
      </c>
      <c r="F12" s="109">
        <v>1326</v>
      </c>
      <c r="G12" s="383">
        <v>470.7</v>
      </c>
      <c r="H12" s="383">
        <v>1118.6</v>
      </c>
      <c r="I12" s="383">
        <v>1393.3</v>
      </c>
    </row>
    <row r="13" spans="2:9" ht="15">
      <c r="B13" s="110" t="s">
        <v>172</v>
      </c>
      <c r="C13" s="110" t="s">
        <v>1057</v>
      </c>
      <c r="D13" s="111">
        <v>2247</v>
      </c>
      <c r="E13" s="111">
        <v>6346</v>
      </c>
      <c r="F13" s="111">
        <v>5533</v>
      </c>
      <c r="G13" s="384">
        <v>2280.7</v>
      </c>
      <c r="H13" s="384">
        <v>5556.8</v>
      </c>
      <c r="I13" s="384">
        <v>5642</v>
      </c>
    </row>
    <row r="14" spans="2:9" ht="15">
      <c r="B14" s="108" t="s">
        <v>172</v>
      </c>
      <c r="C14" s="108" t="s">
        <v>1052</v>
      </c>
      <c r="D14" s="109">
        <v>6287</v>
      </c>
      <c r="E14" s="109">
        <v>12336</v>
      </c>
      <c r="F14" s="109">
        <v>12363</v>
      </c>
      <c r="G14" s="383">
        <v>6075.3</v>
      </c>
      <c r="H14" s="383">
        <v>10958.9</v>
      </c>
      <c r="I14" s="383">
        <v>13443.9</v>
      </c>
    </row>
    <row r="15" spans="2:9" ht="15">
      <c r="B15" s="110" t="s">
        <v>172</v>
      </c>
      <c r="C15" s="110" t="s">
        <v>1060</v>
      </c>
      <c r="D15" s="111">
        <v>711</v>
      </c>
      <c r="E15" s="111">
        <v>1680</v>
      </c>
      <c r="F15" s="111">
        <v>1496</v>
      </c>
      <c r="G15" s="384">
        <v>677.8</v>
      </c>
      <c r="H15" s="384">
        <v>1438.9</v>
      </c>
      <c r="I15" s="384">
        <v>1578.8</v>
      </c>
    </row>
    <row r="16" spans="2:9" ht="25.5">
      <c r="B16" s="108" t="s">
        <v>172</v>
      </c>
      <c r="C16" s="108" t="s">
        <v>1062</v>
      </c>
      <c r="D16" s="109">
        <v>472</v>
      </c>
      <c r="E16" s="109">
        <v>516</v>
      </c>
      <c r="F16" s="109">
        <v>564</v>
      </c>
      <c r="G16" s="383">
        <v>341.5</v>
      </c>
      <c r="H16" s="383">
        <v>423</v>
      </c>
      <c r="I16" s="383">
        <v>497.4</v>
      </c>
    </row>
    <row r="17" spans="2:9" ht="15">
      <c r="B17" s="110" t="s">
        <v>172</v>
      </c>
      <c r="C17" s="110" t="s">
        <v>1064</v>
      </c>
      <c r="D17" s="111">
        <v>1107</v>
      </c>
      <c r="E17" s="111">
        <v>2494</v>
      </c>
      <c r="F17" s="111">
        <v>2615</v>
      </c>
      <c r="G17" s="384">
        <v>1017</v>
      </c>
      <c r="H17" s="384">
        <v>2267.8</v>
      </c>
      <c r="I17" s="384">
        <v>2754.2</v>
      </c>
    </row>
    <row r="20" spans="2:5" ht="15">
      <c r="B20" s="485" t="s">
        <v>942</v>
      </c>
      <c r="C20" s="485"/>
      <c r="D20" s="485"/>
      <c r="E20" s="485"/>
    </row>
    <row r="22" spans="2:12" ht="15">
      <c r="B22" s="540" t="s">
        <v>165</v>
      </c>
      <c r="C22" s="540"/>
      <c r="D22" s="540" t="s">
        <v>119</v>
      </c>
      <c r="E22" s="540"/>
      <c r="F22" s="540"/>
      <c r="G22" s="540"/>
      <c r="H22" s="540"/>
      <c r="I22" s="540"/>
      <c r="J22" s="540"/>
      <c r="K22" s="540"/>
      <c r="L22" s="540"/>
    </row>
    <row r="23" spans="2:12" ht="15">
      <c r="B23" s="540"/>
      <c r="C23" s="540"/>
      <c r="D23" s="540" t="s">
        <v>130</v>
      </c>
      <c r="E23" s="540"/>
      <c r="F23" s="540"/>
      <c r="G23" s="540" t="s">
        <v>182</v>
      </c>
      <c r="H23" s="540"/>
      <c r="I23" s="540"/>
      <c r="J23" s="540" t="s">
        <v>183</v>
      </c>
      <c r="K23" s="540"/>
      <c r="L23" s="540"/>
    </row>
    <row r="24" spans="2:12" ht="25.5">
      <c r="B24" s="173" t="s">
        <v>166</v>
      </c>
      <c r="C24" s="173" t="s">
        <v>167</v>
      </c>
      <c r="D24" s="173">
        <v>2001</v>
      </c>
      <c r="E24" s="173">
        <v>2011</v>
      </c>
      <c r="F24" s="173">
        <v>2014</v>
      </c>
      <c r="G24" s="173">
        <v>2001</v>
      </c>
      <c r="H24" s="173">
        <v>2011</v>
      </c>
      <c r="I24" s="173">
        <v>2014</v>
      </c>
      <c r="J24" s="173">
        <v>2001</v>
      </c>
      <c r="K24" s="173">
        <v>2011</v>
      </c>
      <c r="L24" s="173">
        <v>2014</v>
      </c>
    </row>
    <row r="25" spans="2:12" ht="15">
      <c r="B25" s="174" t="s">
        <v>744</v>
      </c>
      <c r="C25" s="174" t="s">
        <v>1072</v>
      </c>
      <c r="D25" s="175">
        <v>324680</v>
      </c>
      <c r="E25" s="175">
        <v>551944</v>
      </c>
      <c r="F25" s="175">
        <v>639187</v>
      </c>
      <c r="G25" s="175">
        <v>127000</v>
      </c>
      <c r="H25" s="175">
        <v>257798</v>
      </c>
      <c r="I25" s="175">
        <v>310401</v>
      </c>
      <c r="J25" s="175">
        <v>197680</v>
      </c>
      <c r="K25" s="175">
        <v>294145.6</v>
      </c>
      <c r="L25" s="175">
        <v>328786</v>
      </c>
    </row>
    <row r="26" spans="2:12" ht="15">
      <c r="B26" s="176" t="s">
        <v>169</v>
      </c>
      <c r="C26" s="176" t="s">
        <v>1074</v>
      </c>
      <c r="D26" s="177">
        <v>316168.2</v>
      </c>
      <c r="E26" s="177">
        <v>526761.4</v>
      </c>
      <c r="F26" s="177">
        <v>604566.1</v>
      </c>
      <c r="G26" s="177">
        <v>124365.3</v>
      </c>
      <c r="H26" s="177">
        <v>243628.6</v>
      </c>
      <c r="I26" s="177">
        <v>291033</v>
      </c>
      <c r="J26" s="177">
        <v>191802.8</v>
      </c>
      <c r="K26" s="177">
        <v>283132.8</v>
      </c>
      <c r="L26" s="177">
        <v>313533.1</v>
      </c>
    </row>
    <row r="27" spans="2:12" ht="15">
      <c r="B27" s="174" t="s">
        <v>170</v>
      </c>
      <c r="C27" s="174" t="s">
        <v>1076</v>
      </c>
      <c r="D27" s="175">
        <v>124365.8</v>
      </c>
      <c r="E27" s="175">
        <v>237487.8</v>
      </c>
      <c r="F27" s="175">
        <v>271764.2</v>
      </c>
      <c r="G27" s="175">
        <v>49576.8</v>
      </c>
      <c r="H27" s="175">
        <v>104305.7</v>
      </c>
      <c r="I27" s="175">
        <v>128829.9</v>
      </c>
      <c r="J27" s="175">
        <v>74789</v>
      </c>
      <c r="K27" s="175">
        <v>133182.2</v>
      </c>
      <c r="L27" s="175">
        <v>142934.2</v>
      </c>
    </row>
    <row r="28" spans="2:12" ht="15">
      <c r="B28" s="176" t="s">
        <v>171</v>
      </c>
      <c r="C28" s="176" t="s">
        <v>1078</v>
      </c>
      <c r="D28" s="177">
        <v>10862.9</v>
      </c>
      <c r="E28" s="177">
        <v>21764</v>
      </c>
      <c r="F28" s="177">
        <v>25309.6</v>
      </c>
      <c r="G28" s="177">
        <v>4224.2</v>
      </c>
      <c r="H28" s="177">
        <v>9417.7</v>
      </c>
      <c r="I28" s="177">
        <v>11928.3</v>
      </c>
      <c r="J28" s="177">
        <v>6638.7</v>
      </c>
      <c r="K28" s="177">
        <v>12346.3</v>
      </c>
      <c r="L28" s="177">
        <v>13381.3</v>
      </c>
    </row>
    <row r="29" spans="2:12" ht="15">
      <c r="B29" s="174" t="s">
        <v>172</v>
      </c>
      <c r="C29" s="174" t="s">
        <v>1055</v>
      </c>
      <c r="D29" s="175">
        <v>470.7</v>
      </c>
      <c r="E29" s="175">
        <v>1118.6</v>
      </c>
      <c r="F29" s="175">
        <v>1393.3</v>
      </c>
      <c r="G29" s="175">
        <v>173.4</v>
      </c>
      <c r="H29" s="175">
        <v>455.9</v>
      </c>
      <c r="I29" s="175">
        <v>633.5</v>
      </c>
      <c r="J29" s="175">
        <v>297.3</v>
      </c>
      <c r="K29" s="175">
        <v>662.7</v>
      </c>
      <c r="L29" s="175">
        <v>759.8</v>
      </c>
    </row>
    <row r="30" spans="2:12" ht="15">
      <c r="B30" s="176" t="s">
        <v>172</v>
      </c>
      <c r="C30" s="176" t="s">
        <v>1057</v>
      </c>
      <c r="D30" s="177">
        <v>2280.7</v>
      </c>
      <c r="E30" s="177">
        <v>5556.8</v>
      </c>
      <c r="F30" s="177">
        <v>5642</v>
      </c>
      <c r="G30" s="177">
        <v>1048.8</v>
      </c>
      <c r="H30" s="177">
        <v>2513.8</v>
      </c>
      <c r="I30" s="177">
        <v>2856</v>
      </c>
      <c r="J30" s="177">
        <v>1231.8</v>
      </c>
      <c r="K30" s="177">
        <v>3042.9</v>
      </c>
      <c r="L30" s="177">
        <v>2786</v>
      </c>
    </row>
    <row r="31" spans="2:12" ht="15">
      <c r="B31" s="174" t="s">
        <v>172</v>
      </c>
      <c r="C31" s="174" t="s">
        <v>1052</v>
      </c>
      <c r="D31" s="175">
        <v>6075.3</v>
      </c>
      <c r="E31" s="175">
        <v>10958.9</v>
      </c>
      <c r="F31" s="175">
        <v>13443.9</v>
      </c>
      <c r="G31" s="175">
        <v>2270.8</v>
      </c>
      <c r="H31" s="175">
        <v>4811</v>
      </c>
      <c r="I31" s="175">
        <v>6235</v>
      </c>
      <c r="J31" s="175">
        <v>3804.5</v>
      </c>
      <c r="K31" s="175">
        <v>6147.9</v>
      </c>
      <c r="L31" s="175">
        <v>7208.9</v>
      </c>
    </row>
    <row r="32" spans="2:12" ht="15">
      <c r="B32" s="176" t="s">
        <v>172</v>
      </c>
      <c r="C32" s="176" t="s">
        <v>1060</v>
      </c>
      <c r="D32" s="177">
        <v>677.8</v>
      </c>
      <c r="E32" s="177">
        <v>1438.9</v>
      </c>
      <c r="F32" s="177">
        <v>1578.8</v>
      </c>
      <c r="G32" s="177">
        <v>248.1</v>
      </c>
      <c r="H32" s="177">
        <v>583.3</v>
      </c>
      <c r="I32" s="177">
        <v>738.3</v>
      </c>
      <c r="J32" s="177">
        <v>429.7</v>
      </c>
      <c r="K32" s="177">
        <v>855.6</v>
      </c>
      <c r="L32" s="177">
        <v>840.4</v>
      </c>
    </row>
    <row r="33" spans="2:12" ht="25.5">
      <c r="B33" s="174" t="s">
        <v>172</v>
      </c>
      <c r="C33" s="174" t="s">
        <v>1062</v>
      </c>
      <c r="D33" s="175">
        <v>341.5</v>
      </c>
      <c r="E33" s="175">
        <v>423</v>
      </c>
      <c r="F33" s="175">
        <v>497.4</v>
      </c>
      <c r="G33" s="175">
        <v>105.3</v>
      </c>
      <c r="H33" s="175">
        <v>159.7</v>
      </c>
      <c r="I33" s="175">
        <v>203.3</v>
      </c>
      <c r="J33" s="175">
        <v>236.3</v>
      </c>
      <c r="K33" s="175">
        <v>263.3</v>
      </c>
      <c r="L33" s="175">
        <v>294.1</v>
      </c>
    </row>
    <row r="34" spans="2:12" ht="15">
      <c r="B34" s="176" t="s">
        <v>172</v>
      </c>
      <c r="C34" s="176" t="s">
        <v>1064</v>
      </c>
      <c r="D34" s="177">
        <v>1017</v>
      </c>
      <c r="E34" s="177">
        <v>2267.8</v>
      </c>
      <c r="F34" s="177">
        <v>2754.2</v>
      </c>
      <c r="G34" s="177">
        <v>377.8</v>
      </c>
      <c r="H34" s="177">
        <v>894</v>
      </c>
      <c r="I34" s="177">
        <v>1262.2</v>
      </c>
      <c r="J34" s="177">
        <v>639.3</v>
      </c>
      <c r="K34" s="177">
        <v>1373.8</v>
      </c>
      <c r="L34" s="177">
        <v>1492</v>
      </c>
    </row>
    <row r="37" ht="15">
      <c r="B37" s="79" t="s">
        <v>1522</v>
      </c>
    </row>
    <row r="39" spans="2:6" ht="15">
      <c r="B39" s="482" t="s">
        <v>165</v>
      </c>
      <c r="C39" s="482"/>
      <c r="D39" s="482" t="s">
        <v>119</v>
      </c>
      <c r="E39" s="482"/>
      <c r="F39" s="482"/>
    </row>
    <row r="40" spans="2:6" ht="15">
      <c r="B40" s="482"/>
      <c r="C40" s="482"/>
      <c r="D40" s="74" t="s">
        <v>130</v>
      </c>
      <c r="E40" s="74" t="s">
        <v>182</v>
      </c>
      <c r="F40" s="74" t="s">
        <v>183</v>
      </c>
    </row>
    <row r="41" spans="2:6" ht="25.5">
      <c r="B41" s="74" t="s">
        <v>166</v>
      </c>
      <c r="C41" s="74" t="s">
        <v>167</v>
      </c>
      <c r="D41" s="74">
        <v>2014</v>
      </c>
      <c r="E41" s="74">
        <v>2014</v>
      </c>
      <c r="F41" s="74">
        <v>2014</v>
      </c>
    </row>
    <row r="42" spans="2:6" ht="15">
      <c r="B42" s="75" t="s">
        <v>168</v>
      </c>
      <c r="C42" s="75" t="s">
        <v>1072</v>
      </c>
      <c r="D42" s="76">
        <v>639187</v>
      </c>
      <c r="E42" s="76">
        <v>310401</v>
      </c>
      <c r="F42" s="76">
        <v>328786</v>
      </c>
    </row>
    <row r="43" spans="2:6" ht="15">
      <c r="B43" s="77" t="s">
        <v>169</v>
      </c>
      <c r="C43" s="77" t="s">
        <v>1074</v>
      </c>
      <c r="D43" s="78">
        <v>604566.1</v>
      </c>
      <c r="E43" s="78">
        <v>291033</v>
      </c>
      <c r="F43" s="78">
        <v>313533.1</v>
      </c>
    </row>
    <row r="44" spans="2:6" ht="15">
      <c r="B44" s="75" t="s">
        <v>170</v>
      </c>
      <c r="C44" s="75" t="s">
        <v>1076</v>
      </c>
      <c r="D44" s="76">
        <v>271764.2</v>
      </c>
      <c r="E44" s="76">
        <v>128829.9</v>
      </c>
      <c r="F44" s="76">
        <v>142934.2</v>
      </c>
    </row>
    <row r="45" spans="2:6" ht="15">
      <c r="B45" s="77" t="s">
        <v>171</v>
      </c>
      <c r="C45" s="77" t="s">
        <v>1078</v>
      </c>
      <c r="D45" s="78">
        <v>25309.6</v>
      </c>
      <c r="E45" s="78">
        <v>11928.3</v>
      </c>
      <c r="F45" s="78">
        <v>13381.3</v>
      </c>
    </row>
    <row r="46" spans="2:6" ht="15">
      <c r="B46" s="75" t="s">
        <v>172</v>
      </c>
      <c r="C46" s="75" t="s">
        <v>1055</v>
      </c>
      <c r="D46" s="76">
        <v>1393.3</v>
      </c>
      <c r="E46" s="76">
        <v>633.5</v>
      </c>
      <c r="F46" s="76">
        <v>759.8</v>
      </c>
    </row>
    <row r="47" spans="2:6" ht="15">
      <c r="B47" s="77" t="s">
        <v>172</v>
      </c>
      <c r="C47" s="77" t="s">
        <v>1057</v>
      </c>
      <c r="D47" s="78">
        <v>5642</v>
      </c>
      <c r="E47" s="78">
        <v>2856</v>
      </c>
      <c r="F47" s="78">
        <v>2786</v>
      </c>
    </row>
    <row r="48" spans="2:6" ht="15">
      <c r="B48" s="75" t="s">
        <v>172</v>
      </c>
      <c r="C48" s="75" t="s">
        <v>1052</v>
      </c>
      <c r="D48" s="76">
        <v>13443.9</v>
      </c>
      <c r="E48" s="76">
        <v>6235</v>
      </c>
      <c r="F48" s="76">
        <v>7208.9</v>
      </c>
    </row>
    <row r="49" spans="2:6" ht="15">
      <c r="B49" s="77" t="s">
        <v>172</v>
      </c>
      <c r="C49" s="77" t="s">
        <v>1060</v>
      </c>
      <c r="D49" s="78">
        <v>1578.8</v>
      </c>
      <c r="E49" s="78">
        <v>738.3</v>
      </c>
      <c r="F49" s="78">
        <v>840.4</v>
      </c>
    </row>
    <row r="50" spans="2:6" ht="25.5">
      <c r="B50" s="75" t="s">
        <v>172</v>
      </c>
      <c r="C50" s="75" t="s">
        <v>1062</v>
      </c>
      <c r="D50" s="76">
        <v>497.4</v>
      </c>
      <c r="E50" s="76">
        <v>203.3</v>
      </c>
      <c r="F50" s="76">
        <v>294.1</v>
      </c>
    </row>
    <row r="51" spans="2:6" ht="15">
      <c r="B51" s="77" t="s">
        <v>172</v>
      </c>
      <c r="C51" s="77" t="s">
        <v>1064</v>
      </c>
      <c r="D51" s="78">
        <v>2754.2</v>
      </c>
      <c r="E51" s="78">
        <v>1262.2</v>
      </c>
      <c r="F51" s="78">
        <v>1492</v>
      </c>
    </row>
    <row r="53" ht="15">
      <c r="B53" s="72" t="s">
        <v>1523</v>
      </c>
    </row>
    <row r="54" ht="15">
      <c r="B54" s="73" t="s">
        <v>1521</v>
      </c>
    </row>
    <row r="55" ht="15">
      <c r="B55" s="73" t="s">
        <v>173</v>
      </c>
    </row>
    <row r="56" ht="15">
      <c r="B56" s="73" t="s">
        <v>1524</v>
      </c>
    </row>
    <row r="58" ht="15">
      <c r="B58" s="79" t="s">
        <v>1525</v>
      </c>
    </row>
    <row r="60" spans="2:9" ht="15">
      <c r="B60" s="482" t="s">
        <v>165</v>
      </c>
      <c r="C60" s="482"/>
      <c r="D60" s="482" t="s">
        <v>231</v>
      </c>
      <c r="E60" s="482"/>
      <c r="F60" s="482"/>
      <c r="G60" s="482"/>
      <c r="H60" s="482"/>
      <c r="I60" s="482"/>
    </row>
    <row r="61" spans="2:9" ht="15">
      <c r="B61" s="482"/>
      <c r="C61" s="482"/>
      <c r="D61" s="74" t="s">
        <v>130</v>
      </c>
      <c r="E61" s="74" t="s">
        <v>1526</v>
      </c>
      <c r="F61" s="74" t="s">
        <v>234</v>
      </c>
      <c r="G61" s="74" t="s">
        <v>235</v>
      </c>
      <c r="H61" s="74" t="s">
        <v>236</v>
      </c>
      <c r="I61" s="74" t="s">
        <v>1527</v>
      </c>
    </row>
    <row r="62" spans="2:9" ht="25.5">
      <c r="B62" s="74" t="s">
        <v>166</v>
      </c>
      <c r="C62" s="74" t="s">
        <v>167</v>
      </c>
      <c r="D62" s="74">
        <v>2014</v>
      </c>
      <c r="E62" s="74">
        <v>2014</v>
      </c>
      <c r="F62" s="74">
        <v>2014</v>
      </c>
      <c r="G62" s="74">
        <v>2014</v>
      </c>
      <c r="H62" s="74">
        <v>2014</v>
      </c>
      <c r="I62" s="74">
        <v>2014</v>
      </c>
    </row>
    <row r="63" spans="2:9" ht="15">
      <c r="B63" s="75" t="s">
        <v>168</v>
      </c>
      <c r="C63" s="75" t="s">
        <v>1072</v>
      </c>
      <c r="D63" s="107">
        <v>0</v>
      </c>
      <c r="E63" s="107">
        <v>0</v>
      </c>
      <c r="F63" s="107">
        <v>0</v>
      </c>
      <c r="G63" s="107">
        <v>0</v>
      </c>
      <c r="H63" s="107">
        <v>0</v>
      </c>
      <c r="I63" s="107">
        <v>0</v>
      </c>
    </row>
    <row r="64" spans="2:9" ht="15">
      <c r="B64" s="77" t="s">
        <v>169</v>
      </c>
      <c r="C64" s="77" t="s">
        <v>1074</v>
      </c>
      <c r="D64" s="78">
        <v>604566.1</v>
      </c>
      <c r="E64" s="78">
        <v>74624.5</v>
      </c>
      <c r="F64" s="78">
        <v>121791.3</v>
      </c>
      <c r="G64" s="78">
        <v>138318.6</v>
      </c>
      <c r="H64" s="78">
        <v>144790.2</v>
      </c>
      <c r="I64" s="78">
        <v>125041.4</v>
      </c>
    </row>
    <row r="65" spans="2:9" ht="15">
      <c r="B65" s="75" t="s">
        <v>170</v>
      </c>
      <c r="C65" s="75" t="s">
        <v>1076</v>
      </c>
      <c r="D65" s="76">
        <v>271764.2</v>
      </c>
      <c r="E65" s="76">
        <v>35516.5</v>
      </c>
      <c r="F65" s="76">
        <v>51762.2</v>
      </c>
      <c r="G65" s="76">
        <v>58273.3</v>
      </c>
      <c r="H65" s="76">
        <v>67836.1</v>
      </c>
      <c r="I65" s="76">
        <v>58376.1</v>
      </c>
    </row>
    <row r="66" spans="2:9" ht="15">
      <c r="B66" s="77" t="s">
        <v>171</v>
      </c>
      <c r="C66" s="77" t="s">
        <v>1078</v>
      </c>
      <c r="D66" s="78">
        <v>25309.6</v>
      </c>
      <c r="E66" s="78">
        <v>3502.3</v>
      </c>
      <c r="F66" s="78">
        <v>5191.3</v>
      </c>
      <c r="G66" s="78">
        <v>5461.3</v>
      </c>
      <c r="H66" s="78">
        <v>5780.4</v>
      </c>
      <c r="I66" s="78">
        <v>5374.3</v>
      </c>
    </row>
    <row r="67" spans="2:9" ht="15">
      <c r="B67" s="75" t="s">
        <v>172</v>
      </c>
      <c r="C67" s="75" t="s">
        <v>1055</v>
      </c>
      <c r="D67" s="76">
        <v>1393.3</v>
      </c>
      <c r="E67" s="76">
        <v>214</v>
      </c>
      <c r="F67" s="76">
        <v>269.9</v>
      </c>
      <c r="G67" s="76">
        <v>308.5</v>
      </c>
      <c r="H67" s="76">
        <v>331.4</v>
      </c>
      <c r="I67" s="76">
        <v>269.5</v>
      </c>
    </row>
    <row r="68" spans="2:9" ht="15">
      <c r="B68" s="77" t="s">
        <v>172</v>
      </c>
      <c r="C68" s="77" t="s">
        <v>1057</v>
      </c>
      <c r="D68" s="78">
        <v>5642</v>
      </c>
      <c r="E68" s="78">
        <v>998.8</v>
      </c>
      <c r="F68" s="78">
        <v>1005.7</v>
      </c>
      <c r="G68" s="78">
        <v>1002.5</v>
      </c>
      <c r="H68" s="78">
        <v>1264.9</v>
      </c>
      <c r="I68" s="78">
        <v>1370.1</v>
      </c>
    </row>
    <row r="69" spans="2:9" ht="15">
      <c r="B69" s="75" t="s">
        <v>172</v>
      </c>
      <c r="C69" s="75" t="s">
        <v>1052</v>
      </c>
      <c r="D69" s="76">
        <v>13443.9</v>
      </c>
      <c r="E69" s="76">
        <v>1559.3</v>
      </c>
      <c r="F69" s="76">
        <v>2900.3</v>
      </c>
      <c r="G69" s="76">
        <v>3095.6</v>
      </c>
      <c r="H69" s="76">
        <v>3067.7</v>
      </c>
      <c r="I69" s="76">
        <v>2821.2</v>
      </c>
    </row>
    <row r="70" spans="2:9" ht="15">
      <c r="B70" s="77" t="s">
        <v>172</v>
      </c>
      <c r="C70" s="77" t="s">
        <v>1060</v>
      </c>
      <c r="D70" s="78">
        <v>1578.8</v>
      </c>
      <c r="E70" s="78">
        <v>231.8</v>
      </c>
      <c r="F70" s="78">
        <v>321.8</v>
      </c>
      <c r="G70" s="78">
        <v>318.4</v>
      </c>
      <c r="H70" s="78">
        <v>359.9</v>
      </c>
      <c r="I70" s="78">
        <v>346.8</v>
      </c>
    </row>
    <row r="71" spans="2:9" ht="25.5">
      <c r="B71" s="75" t="s">
        <v>172</v>
      </c>
      <c r="C71" s="75" t="s">
        <v>1062</v>
      </c>
      <c r="D71" s="76">
        <v>497.4</v>
      </c>
      <c r="E71" s="76">
        <v>73.8</v>
      </c>
      <c r="F71" s="76">
        <v>95.3</v>
      </c>
      <c r="G71" s="76">
        <v>113.4</v>
      </c>
      <c r="H71" s="76">
        <v>121.5</v>
      </c>
      <c r="I71" s="76">
        <v>93.4</v>
      </c>
    </row>
    <row r="72" spans="2:9" ht="15">
      <c r="B72" s="77" t="s">
        <v>172</v>
      </c>
      <c r="C72" s="77" t="s">
        <v>1064</v>
      </c>
      <c r="D72" s="78">
        <v>2754.2</v>
      </c>
      <c r="E72" s="78">
        <v>424.7</v>
      </c>
      <c r="F72" s="78">
        <v>598.3</v>
      </c>
      <c r="G72" s="78">
        <v>622.9</v>
      </c>
      <c r="H72" s="78">
        <v>635</v>
      </c>
      <c r="I72" s="78">
        <v>473.3</v>
      </c>
    </row>
    <row r="74" ht="15">
      <c r="B74" s="72" t="s">
        <v>1528</v>
      </c>
    </row>
    <row r="75" ht="15">
      <c r="B75" s="73" t="s">
        <v>1521</v>
      </c>
    </row>
    <row r="76" ht="15">
      <c r="B76" s="73" t="s">
        <v>173</v>
      </c>
    </row>
    <row r="77" ht="15">
      <c r="B77" s="73" t="s">
        <v>1524</v>
      </c>
    </row>
    <row r="79" ht="15">
      <c r="B79" s="79" t="s">
        <v>1529</v>
      </c>
    </row>
    <row r="81" spans="2:10" ht="15">
      <c r="B81" s="482" t="s">
        <v>165</v>
      </c>
      <c r="C81" s="482"/>
      <c r="D81" s="482" t="s">
        <v>1530</v>
      </c>
      <c r="E81" s="482"/>
      <c r="F81" s="482"/>
      <c r="G81" s="482"/>
      <c r="H81" s="482"/>
      <c r="I81" s="482"/>
      <c r="J81" s="482"/>
    </row>
    <row r="82" spans="2:10" ht="51">
      <c r="B82" s="482"/>
      <c r="C82" s="482"/>
      <c r="D82" s="74" t="s">
        <v>130</v>
      </c>
      <c r="E82" s="74" t="s">
        <v>1531</v>
      </c>
      <c r="F82" s="74" t="s">
        <v>1532</v>
      </c>
      <c r="G82" s="74" t="s">
        <v>1533</v>
      </c>
      <c r="H82" s="74" t="s">
        <v>1534</v>
      </c>
      <c r="I82" s="74" t="s">
        <v>195</v>
      </c>
      <c r="J82" s="74" t="s">
        <v>264</v>
      </c>
    </row>
    <row r="83" spans="2:10" ht="25.5">
      <c r="B83" s="74" t="s">
        <v>166</v>
      </c>
      <c r="C83" s="74" t="s">
        <v>167</v>
      </c>
      <c r="D83" s="74">
        <v>2014</v>
      </c>
      <c r="E83" s="74">
        <v>2014</v>
      </c>
      <c r="F83" s="74">
        <v>2014</v>
      </c>
      <c r="G83" s="74">
        <v>2014</v>
      </c>
      <c r="H83" s="74">
        <v>2014</v>
      </c>
      <c r="I83" s="74">
        <v>2014</v>
      </c>
      <c r="J83" s="74">
        <v>2014</v>
      </c>
    </row>
    <row r="84" spans="2:10" ht="15">
      <c r="B84" s="75" t="s">
        <v>168</v>
      </c>
      <c r="C84" s="75" t="s">
        <v>1072</v>
      </c>
      <c r="D84" s="107">
        <v>0</v>
      </c>
      <c r="E84" s="107">
        <v>0</v>
      </c>
      <c r="F84" s="107">
        <v>0</v>
      </c>
      <c r="G84" s="107">
        <v>0</v>
      </c>
      <c r="H84" s="107">
        <v>0</v>
      </c>
      <c r="I84" s="107">
        <v>0</v>
      </c>
      <c r="J84" s="107">
        <v>0</v>
      </c>
    </row>
    <row r="85" spans="2:10" ht="15">
      <c r="B85" s="77" t="s">
        <v>169</v>
      </c>
      <c r="C85" s="77" t="s">
        <v>1074</v>
      </c>
      <c r="D85" s="78">
        <v>604566.1</v>
      </c>
      <c r="E85" s="78">
        <v>33790.9</v>
      </c>
      <c r="F85" s="78">
        <v>130252.5</v>
      </c>
      <c r="G85" s="78">
        <v>95411.2</v>
      </c>
      <c r="H85" s="78">
        <v>120932.5</v>
      </c>
      <c r="I85" s="78">
        <v>141989.1</v>
      </c>
      <c r="J85" s="78">
        <v>82189.9</v>
      </c>
    </row>
    <row r="86" spans="2:10" ht="15">
      <c r="B86" s="75" t="s">
        <v>170</v>
      </c>
      <c r="C86" s="75" t="s">
        <v>1076</v>
      </c>
      <c r="D86" s="76">
        <v>271764.2</v>
      </c>
      <c r="E86" s="76">
        <v>13936</v>
      </c>
      <c r="F86" s="76">
        <v>70132.6</v>
      </c>
      <c r="G86" s="76">
        <v>45716.2</v>
      </c>
      <c r="H86" s="76">
        <v>50880.6</v>
      </c>
      <c r="I86" s="76">
        <v>56766.4</v>
      </c>
      <c r="J86" s="76">
        <v>34332.3</v>
      </c>
    </row>
    <row r="87" spans="2:10" ht="15">
      <c r="B87" s="77" t="s">
        <v>171</v>
      </c>
      <c r="C87" s="77" t="s">
        <v>1078</v>
      </c>
      <c r="D87" s="78">
        <v>25309.6</v>
      </c>
      <c r="E87" s="78">
        <v>1148.5</v>
      </c>
      <c r="F87" s="78">
        <v>5752.8</v>
      </c>
      <c r="G87" s="78">
        <v>3750.2</v>
      </c>
      <c r="H87" s="78">
        <v>4747.4</v>
      </c>
      <c r="I87" s="78">
        <v>5860.5</v>
      </c>
      <c r="J87" s="78">
        <v>4050.3</v>
      </c>
    </row>
    <row r="88" spans="2:10" ht="15">
      <c r="B88" s="75" t="s">
        <v>172</v>
      </c>
      <c r="C88" s="75" t="s">
        <v>1055</v>
      </c>
      <c r="D88" s="76">
        <v>1393.3</v>
      </c>
      <c r="E88" s="76">
        <v>94</v>
      </c>
      <c r="F88" s="76">
        <v>321.8</v>
      </c>
      <c r="G88" s="76">
        <v>224.4</v>
      </c>
      <c r="H88" s="76">
        <v>272.5</v>
      </c>
      <c r="I88" s="76">
        <v>319.6</v>
      </c>
      <c r="J88" s="76">
        <v>161.1</v>
      </c>
    </row>
    <row r="89" spans="2:10" ht="15">
      <c r="B89" s="77" t="s">
        <v>172</v>
      </c>
      <c r="C89" s="77" t="s">
        <v>1057</v>
      </c>
      <c r="D89" s="78">
        <v>5642</v>
      </c>
      <c r="E89" s="78">
        <v>180.4</v>
      </c>
      <c r="F89" s="78">
        <v>1511.3</v>
      </c>
      <c r="G89" s="78">
        <v>907.3</v>
      </c>
      <c r="H89" s="78">
        <v>962.8</v>
      </c>
      <c r="I89" s="78">
        <v>1257.7</v>
      </c>
      <c r="J89" s="78">
        <v>822.5</v>
      </c>
    </row>
    <row r="90" spans="2:10" ht="15">
      <c r="B90" s="75" t="s">
        <v>172</v>
      </c>
      <c r="C90" s="75" t="s">
        <v>1052</v>
      </c>
      <c r="D90" s="76">
        <v>13443.9</v>
      </c>
      <c r="E90" s="76">
        <v>697.6</v>
      </c>
      <c r="F90" s="76">
        <v>2848.7</v>
      </c>
      <c r="G90" s="76">
        <v>1781.8</v>
      </c>
      <c r="H90" s="76">
        <v>2548.8</v>
      </c>
      <c r="I90" s="76">
        <v>3160.3</v>
      </c>
      <c r="J90" s="76">
        <v>2406.7</v>
      </c>
    </row>
    <row r="91" spans="2:10" ht="15">
      <c r="B91" s="77" t="s">
        <v>172</v>
      </c>
      <c r="C91" s="77" t="s">
        <v>1060</v>
      </c>
      <c r="D91" s="78">
        <v>1578.8</v>
      </c>
      <c r="E91" s="78">
        <v>33.9</v>
      </c>
      <c r="F91" s="78">
        <v>297.2</v>
      </c>
      <c r="G91" s="78">
        <v>252.7</v>
      </c>
      <c r="H91" s="78">
        <v>305</v>
      </c>
      <c r="I91" s="78">
        <v>387.6</v>
      </c>
      <c r="J91" s="78">
        <v>302.4</v>
      </c>
    </row>
    <row r="92" spans="2:10" ht="25.5">
      <c r="B92" s="75" t="s">
        <v>172</v>
      </c>
      <c r="C92" s="75" t="s">
        <v>1062</v>
      </c>
      <c r="D92" s="76">
        <v>497.4</v>
      </c>
      <c r="E92" s="76">
        <v>18.5</v>
      </c>
      <c r="F92" s="76">
        <v>105.6</v>
      </c>
      <c r="G92" s="76">
        <v>86</v>
      </c>
      <c r="H92" s="76">
        <v>129.3</v>
      </c>
      <c r="I92" s="76">
        <v>109.8</v>
      </c>
      <c r="J92" s="76">
        <v>48.3</v>
      </c>
    </row>
    <row r="93" spans="2:10" ht="15">
      <c r="B93" s="77" t="s">
        <v>172</v>
      </c>
      <c r="C93" s="77" t="s">
        <v>1064</v>
      </c>
      <c r="D93" s="78">
        <v>2754.2</v>
      </c>
      <c r="E93" s="78">
        <v>124.1</v>
      </c>
      <c r="F93" s="78">
        <v>668.3</v>
      </c>
      <c r="G93" s="78">
        <v>497.9</v>
      </c>
      <c r="H93" s="78">
        <v>529.1</v>
      </c>
      <c r="I93" s="78">
        <v>625.6</v>
      </c>
      <c r="J93" s="78">
        <v>309.3</v>
      </c>
    </row>
    <row r="95" ht="15">
      <c r="B95" s="72" t="s">
        <v>1535</v>
      </c>
    </row>
    <row r="96" ht="15">
      <c r="B96" s="73" t="s">
        <v>1521</v>
      </c>
    </row>
    <row r="97" ht="15">
      <c r="B97" s="73" t="s">
        <v>173</v>
      </c>
    </row>
    <row r="98" ht="15">
      <c r="B98" s="73" t="s">
        <v>1524</v>
      </c>
    </row>
    <row r="100" ht="15">
      <c r="B100" s="79" t="s">
        <v>1536</v>
      </c>
    </row>
    <row r="102" spans="2:6" ht="15">
      <c r="B102" s="482" t="s">
        <v>165</v>
      </c>
      <c r="C102" s="482"/>
      <c r="D102" s="482" t="s">
        <v>1537</v>
      </c>
      <c r="E102" s="482"/>
      <c r="F102" s="482"/>
    </row>
    <row r="103" spans="2:6" ht="25.5">
      <c r="B103" s="482"/>
      <c r="C103" s="482"/>
      <c r="D103" s="74" t="s">
        <v>130</v>
      </c>
      <c r="E103" s="74" t="s">
        <v>1538</v>
      </c>
      <c r="F103" s="74" t="s">
        <v>1539</v>
      </c>
    </row>
    <row r="104" spans="2:6" ht="25.5">
      <c r="B104" s="74" t="s">
        <v>166</v>
      </c>
      <c r="C104" s="74" t="s">
        <v>167</v>
      </c>
      <c r="D104" s="74">
        <v>2014</v>
      </c>
      <c r="E104" s="74">
        <v>2014</v>
      </c>
      <c r="F104" s="74">
        <v>2014</v>
      </c>
    </row>
    <row r="105" spans="2:6" ht="15">
      <c r="B105" s="75" t="s">
        <v>168</v>
      </c>
      <c r="C105" s="75" t="s">
        <v>1072</v>
      </c>
      <c r="D105" s="76">
        <v>639187</v>
      </c>
      <c r="E105" s="76">
        <v>323817</v>
      </c>
      <c r="F105" s="76">
        <v>315370</v>
      </c>
    </row>
    <row r="106" spans="2:6" ht="15">
      <c r="B106" s="77" t="s">
        <v>169</v>
      </c>
      <c r="C106" s="77" t="s">
        <v>1074</v>
      </c>
      <c r="D106" s="78">
        <v>604566.1</v>
      </c>
      <c r="E106" s="78">
        <v>305720.9</v>
      </c>
      <c r="F106" s="78">
        <v>298845.2</v>
      </c>
    </row>
    <row r="107" spans="2:6" ht="15">
      <c r="B107" s="75" t="s">
        <v>170</v>
      </c>
      <c r="C107" s="75" t="s">
        <v>1076</v>
      </c>
      <c r="D107" s="76">
        <v>271764.2</v>
      </c>
      <c r="E107" s="76">
        <v>124797.8</v>
      </c>
      <c r="F107" s="76">
        <v>146966.3</v>
      </c>
    </row>
    <row r="108" spans="2:6" ht="15">
      <c r="B108" s="77" t="s">
        <v>171</v>
      </c>
      <c r="C108" s="77" t="s">
        <v>1078</v>
      </c>
      <c r="D108" s="78">
        <v>25309.6</v>
      </c>
      <c r="E108" s="78">
        <v>12798.6</v>
      </c>
      <c r="F108" s="78">
        <v>12511</v>
      </c>
    </row>
    <row r="109" spans="2:6" ht="15">
      <c r="B109" s="75" t="s">
        <v>172</v>
      </c>
      <c r="C109" s="75" t="s">
        <v>1055</v>
      </c>
      <c r="D109" s="76">
        <v>1393.3</v>
      </c>
      <c r="E109" s="76">
        <v>680.1</v>
      </c>
      <c r="F109" s="76">
        <v>713.3</v>
      </c>
    </row>
    <row r="110" spans="2:6" ht="15">
      <c r="B110" s="77" t="s">
        <v>172</v>
      </c>
      <c r="C110" s="77" t="s">
        <v>1057</v>
      </c>
      <c r="D110" s="78">
        <v>5642</v>
      </c>
      <c r="E110" s="78">
        <v>2934.8</v>
      </c>
      <c r="F110" s="78">
        <v>2707.3</v>
      </c>
    </row>
    <row r="111" spans="2:6" ht="15">
      <c r="B111" s="75" t="s">
        <v>172</v>
      </c>
      <c r="C111" s="75" t="s">
        <v>1052</v>
      </c>
      <c r="D111" s="76">
        <v>13443.9</v>
      </c>
      <c r="E111" s="76">
        <v>6595.2</v>
      </c>
      <c r="F111" s="76">
        <v>6848.8</v>
      </c>
    </row>
    <row r="112" spans="2:6" ht="15">
      <c r="B112" s="77" t="s">
        <v>172</v>
      </c>
      <c r="C112" s="77" t="s">
        <v>1060</v>
      </c>
      <c r="D112" s="78">
        <v>1578.8</v>
      </c>
      <c r="E112" s="78">
        <v>857.7</v>
      </c>
      <c r="F112" s="78">
        <v>721.1</v>
      </c>
    </row>
    <row r="113" spans="2:6" ht="25.5">
      <c r="B113" s="75" t="s">
        <v>172</v>
      </c>
      <c r="C113" s="75" t="s">
        <v>1062</v>
      </c>
      <c r="D113" s="76">
        <v>497.4</v>
      </c>
      <c r="E113" s="76">
        <v>274.9</v>
      </c>
      <c r="F113" s="76">
        <v>222.5</v>
      </c>
    </row>
    <row r="114" spans="2:6" ht="15">
      <c r="B114" s="77" t="s">
        <v>172</v>
      </c>
      <c r="C114" s="77" t="s">
        <v>1064</v>
      </c>
      <c r="D114" s="78">
        <v>2754.2</v>
      </c>
      <c r="E114" s="78">
        <v>1456</v>
      </c>
      <c r="F114" s="78">
        <v>1298.2</v>
      </c>
    </row>
    <row r="116" ht="15">
      <c r="B116" s="72" t="s">
        <v>1540</v>
      </c>
    </row>
    <row r="117" ht="15">
      <c r="B117" s="73" t="s">
        <v>1521</v>
      </c>
    </row>
    <row r="118" ht="15">
      <c r="B118" s="73" t="s">
        <v>173</v>
      </c>
    </row>
    <row r="119" ht="15">
      <c r="B119" s="73" t="s">
        <v>1524</v>
      </c>
    </row>
    <row r="121" ht="15">
      <c r="B121" s="79" t="s">
        <v>1541</v>
      </c>
    </row>
    <row r="123" spans="2:6" ht="15">
      <c r="B123" s="482" t="s">
        <v>165</v>
      </c>
      <c r="C123" s="482"/>
      <c r="D123" s="482" t="s">
        <v>1542</v>
      </c>
      <c r="E123" s="482"/>
      <c r="F123" s="482"/>
    </row>
    <row r="124" spans="2:6" ht="38.25">
      <c r="B124" s="482"/>
      <c r="C124" s="482"/>
      <c r="D124" s="74" t="s">
        <v>130</v>
      </c>
      <c r="E124" s="74" t="s">
        <v>1543</v>
      </c>
      <c r="F124" s="74" t="s">
        <v>1544</v>
      </c>
    </row>
    <row r="125" spans="2:6" ht="25.5">
      <c r="B125" s="74" t="s">
        <v>166</v>
      </c>
      <c r="C125" s="74" t="s">
        <v>167</v>
      </c>
      <c r="D125" s="74">
        <v>2014</v>
      </c>
      <c r="E125" s="74">
        <v>2014</v>
      </c>
      <c r="F125" s="74">
        <v>2014</v>
      </c>
    </row>
    <row r="126" spans="2:6" ht="15">
      <c r="B126" s="75" t="s">
        <v>168</v>
      </c>
      <c r="C126" s="75" t="s">
        <v>1072</v>
      </c>
      <c r="D126" s="76">
        <v>639187</v>
      </c>
      <c r="E126" s="76">
        <v>67851</v>
      </c>
      <c r="F126" s="76">
        <v>571336</v>
      </c>
    </row>
    <row r="127" spans="2:6" ht="15">
      <c r="B127" s="77" t="s">
        <v>169</v>
      </c>
      <c r="C127" s="77" t="s">
        <v>1074</v>
      </c>
      <c r="D127" s="78">
        <v>604566.1</v>
      </c>
      <c r="E127" s="78">
        <v>63742.3</v>
      </c>
      <c r="F127" s="78">
        <v>540823.8</v>
      </c>
    </row>
    <row r="128" spans="2:6" ht="15">
      <c r="B128" s="75" t="s">
        <v>170</v>
      </c>
      <c r="C128" s="75" t="s">
        <v>1076</v>
      </c>
      <c r="D128" s="76">
        <v>271764.2</v>
      </c>
      <c r="E128" s="76">
        <v>31487.3</v>
      </c>
      <c r="F128" s="76">
        <v>240276.8</v>
      </c>
    </row>
    <row r="129" spans="2:6" ht="15">
      <c r="B129" s="77" t="s">
        <v>171</v>
      </c>
      <c r="C129" s="77" t="s">
        <v>1078</v>
      </c>
      <c r="D129" s="78">
        <v>25309.6</v>
      </c>
      <c r="E129" s="78">
        <v>3058.7</v>
      </c>
      <c r="F129" s="78">
        <v>22250.8</v>
      </c>
    </row>
    <row r="130" spans="2:6" ht="15">
      <c r="B130" s="75" t="s">
        <v>172</v>
      </c>
      <c r="C130" s="75" t="s">
        <v>1055</v>
      </c>
      <c r="D130" s="76">
        <v>1393.3</v>
      </c>
      <c r="E130" s="76">
        <v>191.3</v>
      </c>
      <c r="F130" s="76">
        <v>1202</v>
      </c>
    </row>
    <row r="131" spans="2:6" ht="15">
      <c r="B131" s="77" t="s">
        <v>172</v>
      </c>
      <c r="C131" s="77" t="s">
        <v>1057</v>
      </c>
      <c r="D131" s="78">
        <v>5642</v>
      </c>
      <c r="E131" s="78">
        <v>767.2</v>
      </c>
      <c r="F131" s="78">
        <v>4874.8</v>
      </c>
    </row>
    <row r="132" spans="2:6" ht="15">
      <c r="B132" s="75" t="s">
        <v>172</v>
      </c>
      <c r="C132" s="75" t="s">
        <v>1052</v>
      </c>
      <c r="D132" s="76">
        <v>13443.9</v>
      </c>
      <c r="E132" s="76">
        <v>1492.1</v>
      </c>
      <c r="F132" s="76">
        <v>11951.8</v>
      </c>
    </row>
    <row r="133" spans="2:6" ht="15">
      <c r="B133" s="77" t="s">
        <v>172</v>
      </c>
      <c r="C133" s="77" t="s">
        <v>1060</v>
      </c>
      <c r="D133" s="78">
        <v>1578.8</v>
      </c>
      <c r="E133" s="78">
        <v>176.2</v>
      </c>
      <c r="F133" s="78">
        <v>1402.6</v>
      </c>
    </row>
    <row r="134" spans="2:6" ht="25.5">
      <c r="B134" s="75" t="s">
        <v>172</v>
      </c>
      <c r="C134" s="75" t="s">
        <v>1062</v>
      </c>
      <c r="D134" s="76">
        <v>497.4</v>
      </c>
      <c r="E134" s="76">
        <v>60.4</v>
      </c>
      <c r="F134" s="76">
        <v>437</v>
      </c>
    </row>
    <row r="135" spans="2:6" ht="15">
      <c r="B135" s="77" t="s">
        <v>172</v>
      </c>
      <c r="C135" s="77" t="s">
        <v>1064</v>
      </c>
      <c r="D135" s="78">
        <v>2754.2</v>
      </c>
      <c r="E135" s="78">
        <v>371.6</v>
      </c>
      <c r="F135" s="78">
        <v>2382.6</v>
      </c>
    </row>
    <row r="137" ht="15">
      <c r="B137" s="72" t="s">
        <v>1545</v>
      </c>
    </row>
    <row r="138" ht="15">
      <c r="B138" s="73" t="s">
        <v>1521</v>
      </c>
    </row>
    <row r="139" ht="15">
      <c r="B139" s="73" t="s">
        <v>173</v>
      </c>
    </row>
    <row r="140" ht="15">
      <c r="B140" s="73" t="s">
        <v>1524</v>
      </c>
    </row>
    <row r="142" ht="15">
      <c r="B142" s="79" t="s">
        <v>1546</v>
      </c>
    </row>
    <row r="144" spans="2:8" ht="15">
      <c r="B144" s="482" t="s">
        <v>165</v>
      </c>
      <c r="C144" s="482"/>
      <c r="D144" s="482" t="s">
        <v>193</v>
      </c>
      <c r="E144" s="482"/>
      <c r="F144" s="482"/>
      <c r="G144" s="482"/>
      <c r="H144" s="482"/>
    </row>
    <row r="145" spans="2:8" ht="15">
      <c r="B145" s="482"/>
      <c r="C145" s="482"/>
      <c r="D145" s="74" t="s">
        <v>130</v>
      </c>
      <c r="E145" s="74" t="s">
        <v>194</v>
      </c>
      <c r="F145" s="74" t="s">
        <v>195</v>
      </c>
      <c r="G145" s="74" t="s">
        <v>196</v>
      </c>
      <c r="H145" s="74" t="s">
        <v>1547</v>
      </c>
    </row>
    <row r="146" spans="2:8" ht="25.5">
      <c r="B146" s="74" t="s">
        <v>166</v>
      </c>
      <c r="C146" s="74" t="s">
        <v>167</v>
      </c>
      <c r="D146" s="74">
        <v>2014</v>
      </c>
      <c r="E146" s="74">
        <v>2014</v>
      </c>
      <c r="F146" s="74">
        <v>2014</v>
      </c>
      <c r="G146" s="74">
        <v>2014</v>
      </c>
      <c r="H146" s="74">
        <v>2014</v>
      </c>
    </row>
    <row r="147" spans="2:8" ht="15">
      <c r="B147" s="75" t="s">
        <v>168</v>
      </c>
      <c r="C147" s="75" t="s">
        <v>1072</v>
      </c>
      <c r="D147" s="107">
        <v>0</v>
      </c>
      <c r="E147" s="107">
        <v>0</v>
      </c>
      <c r="F147" s="107">
        <v>0</v>
      </c>
      <c r="G147" s="107">
        <v>0</v>
      </c>
      <c r="H147" s="107">
        <v>0</v>
      </c>
    </row>
    <row r="148" spans="2:8" ht="15">
      <c r="B148" s="77" t="s">
        <v>169</v>
      </c>
      <c r="C148" s="77" t="s">
        <v>1074</v>
      </c>
      <c r="D148" s="78">
        <v>540823.8</v>
      </c>
      <c r="E148" s="78">
        <v>19471.9</v>
      </c>
      <c r="F148" s="78">
        <v>168029.8</v>
      </c>
      <c r="G148" s="78">
        <v>349425.5</v>
      </c>
      <c r="H148" s="78">
        <v>3896.6</v>
      </c>
    </row>
    <row r="149" spans="2:8" ht="15">
      <c r="B149" s="75" t="s">
        <v>170</v>
      </c>
      <c r="C149" s="75" t="s">
        <v>1076</v>
      </c>
      <c r="D149" s="76">
        <v>240276.8</v>
      </c>
      <c r="E149" s="76">
        <v>6852.8</v>
      </c>
      <c r="F149" s="76">
        <v>92515.3</v>
      </c>
      <c r="G149" s="76">
        <v>138940.8</v>
      </c>
      <c r="H149" s="76">
        <v>1967.8</v>
      </c>
    </row>
    <row r="150" spans="2:8" ht="15">
      <c r="B150" s="77" t="s">
        <v>171</v>
      </c>
      <c r="C150" s="77" t="s">
        <v>1078</v>
      </c>
      <c r="D150" s="78">
        <v>22250.8</v>
      </c>
      <c r="E150" s="78">
        <v>309.7</v>
      </c>
      <c r="F150" s="78">
        <v>9950.8</v>
      </c>
      <c r="G150" s="78">
        <v>11792.9</v>
      </c>
      <c r="H150" s="78">
        <v>197.5</v>
      </c>
    </row>
    <row r="151" spans="2:8" ht="15">
      <c r="B151" s="75" t="s">
        <v>172</v>
      </c>
      <c r="C151" s="75" t="s">
        <v>1055</v>
      </c>
      <c r="D151" s="76">
        <v>1202</v>
      </c>
      <c r="E151" s="76">
        <v>50.7</v>
      </c>
      <c r="F151" s="76">
        <v>507.3</v>
      </c>
      <c r="G151" s="76">
        <v>637.5</v>
      </c>
      <c r="H151" s="76">
        <v>6.5</v>
      </c>
    </row>
    <row r="152" spans="2:8" ht="15">
      <c r="B152" s="77" t="s">
        <v>172</v>
      </c>
      <c r="C152" s="77" t="s">
        <v>1057</v>
      </c>
      <c r="D152" s="78">
        <v>4874.8</v>
      </c>
      <c r="E152" s="78">
        <v>104.5</v>
      </c>
      <c r="F152" s="78">
        <v>2769.7</v>
      </c>
      <c r="G152" s="78">
        <v>1952.1</v>
      </c>
      <c r="H152" s="78">
        <v>48.6</v>
      </c>
    </row>
    <row r="153" spans="2:8" ht="15">
      <c r="B153" s="75" t="s">
        <v>172</v>
      </c>
      <c r="C153" s="75" t="s">
        <v>1052</v>
      </c>
      <c r="D153" s="76">
        <v>11951.8</v>
      </c>
      <c r="E153" s="76">
        <v>65</v>
      </c>
      <c r="F153" s="76">
        <v>4760.4</v>
      </c>
      <c r="G153" s="76">
        <v>7019.6</v>
      </c>
      <c r="H153" s="76">
        <v>106.8</v>
      </c>
    </row>
    <row r="154" spans="2:8" ht="15">
      <c r="B154" s="77" t="s">
        <v>172</v>
      </c>
      <c r="C154" s="77" t="s">
        <v>1060</v>
      </c>
      <c r="D154" s="78">
        <v>1402.6</v>
      </c>
      <c r="E154" s="78">
        <v>25</v>
      </c>
      <c r="F154" s="78">
        <v>666.6</v>
      </c>
      <c r="G154" s="78">
        <v>694.3</v>
      </c>
      <c r="H154" s="78">
        <v>16.8</v>
      </c>
    </row>
    <row r="155" spans="2:8" ht="25.5">
      <c r="B155" s="75" t="s">
        <v>172</v>
      </c>
      <c r="C155" s="75" t="s">
        <v>1062</v>
      </c>
      <c r="D155" s="76">
        <v>437</v>
      </c>
      <c r="E155" s="76">
        <v>16.8</v>
      </c>
      <c r="F155" s="76">
        <v>100</v>
      </c>
      <c r="G155" s="76">
        <v>317.8</v>
      </c>
      <c r="H155" s="76">
        <v>2.4</v>
      </c>
    </row>
    <row r="156" spans="2:8" ht="15">
      <c r="B156" s="77" t="s">
        <v>172</v>
      </c>
      <c r="C156" s="77" t="s">
        <v>1064</v>
      </c>
      <c r="D156" s="78">
        <v>2382.6</v>
      </c>
      <c r="E156" s="78">
        <v>47.8</v>
      </c>
      <c r="F156" s="78">
        <v>1146.8</v>
      </c>
      <c r="G156" s="78">
        <v>1171.7</v>
      </c>
      <c r="H156" s="78">
        <v>16.4</v>
      </c>
    </row>
    <row r="158" ht="15">
      <c r="B158" s="72" t="s">
        <v>1548</v>
      </c>
    </row>
    <row r="159" ht="15">
      <c r="B159" s="73" t="s">
        <v>1521</v>
      </c>
    </row>
    <row r="160" ht="15">
      <c r="B160" s="73" t="s">
        <v>173</v>
      </c>
    </row>
    <row r="161" ht="15">
      <c r="B161" s="73" t="s">
        <v>1524</v>
      </c>
    </row>
    <row r="163" ht="15">
      <c r="B163" s="471" t="s">
        <v>1485</v>
      </c>
    </row>
    <row r="165" spans="2:9" ht="15">
      <c r="B165" s="540" t="s">
        <v>165</v>
      </c>
      <c r="C165" s="540"/>
      <c r="D165" s="540" t="s">
        <v>119</v>
      </c>
      <c r="E165" s="540"/>
      <c r="F165" s="540"/>
      <c r="G165" s="540"/>
      <c r="H165" s="540"/>
      <c r="I165" s="540"/>
    </row>
    <row r="166" spans="2:9" ht="15">
      <c r="B166" s="540"/>
      <c r="C166" s="540"/>
      <c r="D166" s="540" t="s">
        <v>130</v>
      </c>
      <c r="E166" s="540"/>
      <c r="F166" s="540" t="s">
        <v>182</v>
      </c>
      <c r="G166" s="540"/>
      <c r="H166" s="540" t="s">
        <v>183</v>
      </c>
      <c r="I166" s="540"/>
    </row>
    <row r="167" spans="2:9" ht="25.5">
      <c r="B167" s="173" t="s">
        <v>166</v>
      </c>
      <c r="C167" s="173" t="s">
        <v>167</v>
      </c>
      <c r="D167" s="173" t="s">
        <v>184</v>
      </c>
      <c r="E167" s="173" t="s">
        <v>185</v>
      </c>
      <c r="F167" s="173" t="s">
        <v>184</v>
      </c>
      <c r="G167" s="173" t="s">
        <v>185</v>
      </c>
      <c r="H167" s="173" t="s">
        <v>184</v>
      </c>
      <c r="I167" s="173" t="s">
        <v>185</v>
      </c>
    </row>
    <row r="168" spans="2:9" ht="15">
      <c r="B168" s="174" t="s">
        <v>744</v>
      </c>
      <c r="C168" s="174" t="s">
        <v>1072</v>
      </c>
      <c r="D168" s="472">
        <v>6.8</v>
      </c>
      <c r="E168" s="472">
        <v>13.2</v>
      </c>
      <c r="F168" s="472">
        <v>5.2</v>
      </c>
      <c r="G168" s="472">
        <v>12.6</v>
      </c>
      <c r="H168" s="472">
        <v>8.7</v>
      </c>
      <c r="I168" s="472">
        <v>13.8</v>
      </c>
    </row>
    <row r="169" spans="2:9" ht="15">
      <c r="B169" s="176" t="s">
        <v>169</v>
      </c>
      <c r="C169" s="176" t="s">
        <v>1074</v>
      </c>
      <c r="D169" s="473">
        <v>6.9</v>
      </c>
      <c r="E169" s="473">
        <v>13.2</v>
      </c>
      <c r="F169" s="473">
        <v>5.3</v>
      </c>
      <c r="G169" s="473">
        <v>12.5</v>
      </c>
      <c r="H169" s="473">
        <v>8.7</v>
      </c>
      <c r="I169" s="473">
        <v>13.9</v>
      </c>
    </row>
    <row r="170" spans="2:9" ht="15">
      <c r="B170" s="174" t="s">
        <v>170</v>
      </c>
      <c r="C170" s="174" t="s">
        <v>1076</v>
      </c>
      <c r="D170" s="472">
        <v>6.7</v>
      </c>
      <c r="E170" s="472">
        <v>14.5</v>
      </c>
      <c r="F170" s="472">
        <v>5.2</v>
      </c>
      <c r="G170" s="472">
        <v>13</v>
      </c>
      <c r="H170" s="472">
        <v>8.6</v>
      </c>
      <c r="I170" s="472">
        <v>16.1</v>
      </c>
    </row>
    <row r="171" spans="2:9" ht="15">
      <c r="B171" s="176" t="s">
        <v>171</v>
      </c>
      <c r="C171" s="176" t="s">
        <v>1078</v>
      </c>
      <c r="D171" s="473">
        <v>5.8</v>
      </c>
      <c r="E171" s="473">
        <v>12.8</v>
      </c>
      <c r="F171" s="473">
        <v>4.8</v>
      </c>
      <c r="G171" s="473">
        <v>11.1</v>
      </c>
      <c r="H171" s="473">
        <v>7</v>
      </c>
      <c r="I171" s="473">
        <v>14.5</v>
      </c>
    </row>
    <row r="172" spans="2:9" ht="15">
      <c r="B172" s="174" t="s">
        <v>172</v>
      </c>
      <c r="C172" s="174" t="s">
        <v>1055</v>
      </c>
      <c r="D172" s="472">
        <v>6.8</v>
      </c>
      <c r="E172" s="472">
        <v>14.1</v>
      </c>
      <c r="F172" s="472">
        <v>4.5</v>
      </c>
      <c r="G172" s="472">
        <v>11.6</v>
      </c>
      <c r="H172" s="472">
        <v>10.2</v>
      </c>
      <c r="I172" s="472">
        <v>17.2</v>
      </c>
    </row>
    <row r="173" spans="2:9" ht="15">
      <c r="B173" s="176" t="s">
        <v>172</v>
      </c>
      <c r="C173" s="176" t="s">
        <v>1057</v>
      </c>
      <c r="D173" s="473">
        <v>4.3</v>
      </c>
      <c r="E173" s="473">
        <v>12.1</v>
      </c>
      <c r="F173" s="473">
        <v>4.3</v>
      </c>
      <c r="G173" s="473">
        <v>10.9</v>
      </c>
      <c r="H173" s="473">
        <v>4.3</v>
      </c>
      <c r="I173" s="473">
        <v>13.4</v>
      </c>
    </row>
    <row r="174" spans="2:9" ht="15">
      <c r="B174" s="174" t="s">
        <v>172</v>
      </c>
      <c r="C174" s="174" t="s">
        <v>1052</v>
      </c>
      <c r="D174" s="472">
        <v>6.9</v>
      </c>
      <c r="E174" s="472">
        <v>13.2</v>
      </c>
      <c r="F174" s="472">
        <v>5.6</v>
      </c>
      <c r="G174" s="472">
        <v>11.7</v>
      </c>
      <c r="H174" s="472">
        <v>8.4</v>
      </c>
      <c r="I174" s="472">
        <v>14.6</v>
      </c>
    </row>
    <row r="175" spans="2:9" ht="15">
      <c r="B175" s="176" t="s">
        <v>172</v>
      </c>
      <c r="C175" s="176" t="s">
        <v>1060</v>
      </c>
      <c r="D175" s="473">
        <v>4.9</v>
      </c>
      <c r="E175" s="473">
        <v>11.3</v>
      </c>
      <c r="F175" s="473">
        <v>3.9</v>
      </c>
      <c r="G175" s="473">
        <v>9.1</v>
      </c>
      <c r="H175" s="473">
        <v>6</v>
      </c>
      <c r="I175" s="473">
        <v>13.6</v>
      </c>
    </row>
    <row r="176" spans="2:9" ht="25.5">
      <c r="B176" s="174" t="s">
        <v>172</v>
      </c>
      <c r="C176" s="174" t="s">
        <v>1062</v>
      </c>
      <c r="D176" s="472">
        <v>11.3</v>
      </c>
      <c r="E176" s="472">
        <v>17.1</v>
      </c>
      <c r="F176" s="472">
        <v>6.6</v>
      </c>
      <c r="G176" s="472">
        <v>12.4</v>
      </c>
      <c r="H176" s="472">
        <v>19.2</v>
      </c>
      <c r="I176" s="472">
        <v>23</v>
      </c>
    </row>
    <row r="177" spans="2:9" ht="15">
      <c r="B177" s="176" t="s">
        <v>172</v>
      </c>
      <c r="C177" s="176" t="s">
        <v>1064</v>
      </c>
      <c r="D177" s="473">
        <v>5.4</v>
      </c>
      <c r="E177" s="473">
        <v>12.9</v>
      </c>
      <c r="F177" s="473">
        <v>4</v>
      </c>
      <c r="G177" s="473">
        <v>10.5</v>
      </c>
      <c r="H177" s="473">
        <v>7.6</v>
      </c>
      <c r="I177" s="473">
        <v>15.8</v>
      </c>
    </row>
    <row r="178" spans="2:9" ht="25.5">
      <c r="B178" s="174" t="s">
        <v>169</v>
      </c>
      <c r="C178" s="174" t="s">
        <v>176</v>
      </c>
      <c r="D178" s="474">
        <v>0</v>
      </c>
      <c r="E178" s="474">
        <v>0</v>
      </c>
      <c r="F178" s="474">
        <v>0</v>
      </c>
      <c r="G178" s="474">
        <v>0</v>
      </c>
      <c r="H178" s="474">
        <v>0</v>
      </c>
      <c r="I178" s="474">
        <v>0</v>
      </c>
    </row>
  </sheetData>
  <sheetProtection/>
  <mergeCells count="27">
    <mergeCell ref="J23:L23"/>
    <mergeCell ref="B22:C23"/>
    <mergeCell ref="B165:C166"/>
    <mergeCell ref="D165:I165"/>
    <mergeCell ref="D166:E166"/>
    <mergeCell ref="F166:G166"/>
    <mergeCell ref="H166:I166"/>
    <mergeCell ref="B144:C145"/>
    <mergeCell ref="D144:H144"/>
    <mergeCell ref="B39:C40"/>
    <mergeCell ref="D5:F6"/>
    <mergeCell ref="G5:I6"/>
    <mergeCell ref="B3:E3"/>
    <mergeCell ref="D123:F123"/>
    <mergeCell ref="B123:C124"/>
    <mergeCell ref="B5:C6"/>
    <mergeCell ref="B20:E20"/>
    <mergeCell ref="D22:L22"/>
    <mergeCell ref="D23:F23"/>
    <mergeCell ref="G23:I23"/>
    <mergeCell ref="B102:C103"/>
    <mergeCell ref="D102:F102"/>
    <mergeCell ref="D39:F39"/>
    <mergeCell ref="B60:C61"/>
    <mergeCell ref="D60:I60"/>
    <mergeCell ref="B81:C82"/>
    <mergeCell ref="D81:J8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K51"/>
  <sheetViews>
    <sheetView zoomScalePageLayoutView="0" workbookViewId="0" topLeftCell="A28">
      <selection activeCell="L21" sqref="L21"/>
    </sheetView>
  </sheetViews>
  <sheetFormatPr defaultColWidth="9.140625" defaultRowHeight="15"/>
  <cols>
    <col min="9" max="9" width="12.00390625" style="0" customWidth="1"/>
  </cols>
  <sheetData>
    <row r="2" ht="15">
      <c r="B2" s="46" t="s">
        <v>1502</v>
      </c>
    </row>
    <row r="4" spans="2:11" ht="22.5" customHeight="1">
      <c r="B4" s="95" t="s">
        <v>254</v>
      </c>
      <c r="C4" s="548" t="s">
        <v>255</v>
      </c>
      <c r="D4" s="548"/>
      <c r="E4" s="545" t="s">
        <v>1501</v>
      </c>
      <c r="F4" s="547"/>
      <c r="G4" s="546"/>
      <c r="H4" s="95" t="s">
        <v>265</v>
      </c>
      <c r="I4" s="545" t="s">
        <v>1499</v>
      </c>
      <c r="J4" s="546"/>
      <c r="K4" s="95"/>
    </row>
    <row r="5" spans="2:11" ht="15">
      <c r="B5" s="95"/>
      <c r="C5" s="544"/>
      <c r="D5" s="544"/>
      <c r="E5" s="95" t="s">
        <v>256</v>
      </c>
      <c r="F5" s="95" t="s">
        <v>257</v>
      </c>
      <c r="G5" s="95" t="s">
        <v>130</v>
      </c>
      <c r="H5" s="95" t="s">
        <v>1500</v>
      </c>
      <c r="I5" s="95" t="s">
        <v>256</v>
      </c>
      <c r="J5" s="95" t="s">
        <v>257</v>
      </c>
      <c r="K5" s="95" t="s">
        <v>130</v>
      </c>
    </row>
    <row r="6" spans="2:11" ht="15">
      <c r="B6" s="94" t="s">
        <v>1076</v>
      </c>
      <c r="C6" s="544"/>
      <c r="D6" s="544"/>
      <c r="E6" s="92">
        <v>9452</v>
      </c>
      <c r="F6" s="92">
        <v>9639</v>
      </c>
      <c r="G6" s="92">
        <v>19091</v>
      </c>
      <c r="H6" s="92">
        <v>5614</v>
      </c>
      <c r="I6" s="92">
        <v>1533</v>
      </c>
      <c r="J6" s="92">
        <v>1707</v>
      </c>
      <c r="K6" s="92">
        <v>3240</v>
      </c>
    </row>
    <row r="7" spans="2:11" ht="15">
      <c r="B7" s="94"/>
      <c r="C7" s="541" t="s">
        <v>258</v>
      </c>
      <c r="D7" s="541"/>
      <c r="E7" s="93">
        <v>37</v>
      </c>
      <c r="F7" s="93">
        <v>47</v>
      </c>
      <c r="G7" s="93">
        <v>84</v>
      </c>
      <c r="H7" s="93">
        <v>5</v>
      </c>
      <c r="I7" s="93">
        <v>12</v>
      </c>
      <c r="J7" s="93">
        <v>13</v>
      </c>
      <c r="K7" s="93">
        <v>25</v>
      </c>
    </row>
    <row r="8" spans="2:11" ht="15">
      <c r="B8" s="94"/>
      <c r="C8" s="541" t="s">
        <v>259</v>
      </c>
      <c r="D8" s="541"/>
      <c r="E8" s="93">
        <v>273</v>
      </c>
      <c r="F8" s="93">
        <v>260</v>
      </c>
      <c r="G8" s="93">
        <v>533</v>
      </c>
      <c r="H8" s="93">
        <v>254</v>
      </c>
      <c r="I8" s="93">
        <v>43</v>
      </c>
      <c r="J8" s="93">
        <v>72</v>
      </c>
      <c r="K8" s="93">
        <v>115</v>
      </c>
    </row>
    <row r="9" spans="2:11" ht="15">
      <c r="B9" s="94"/>
      <c r="C9" s="541" t="s">
        <v>260</v>
      </c>
      <c r="D9" s="541"/>
      <c r="E9" s="93">
        <v>470</v>
      </c>
      <c r="F9" s="93">
        <v>649</v>
      </c>
      <c r="G9" s="93">
        <v>1119</v>
      </c>
      <c r="H9" s="93">
        <v>690</v>
      </c>
      <c r="I9" s="93">
        <v>100</v>
      </c>
      <c r="J9" s="93">
        <v>108</v>
      </c>
      <c r="K9" s="93">
        <v>208</v>
      </c>
    </row>
    <row r="10" spans="2:11" ht="15">
      <c r="B10" s="94"/>
      <c r="C10" s="541" t="s">
        <v>261</v>
      </c>
      <c r="D10" s="541"/>
      <c r="E10" s="93">
        <v>70</v>
      </c>
      <c r="F10" s="93">
        <v>90</v>
      </c>
      <c r="G10" s="93">
        <v>160</v>
      </c>
      <c r="H10" s="93">
        <v>25</v>
      </c>
      <c r="I10" s="93">
        <v>10</v>
      </c>
      <c r="J10" s="93">
        <v>22</v>
      </c>
      <c r="K10" s="93">
        <v>32</v>
      </c>
    </row>
    <row r="11" spans="2:11" ht="15">
      <c r="B11" s="94"/>
      <c r="C11" s="541" t="s">
        <v>262</v>
      </c>
      <c r="D11" s="541"/>
      <c r="E11" s="93">
        <v>12</v>
      </c>
      <c r="F11" s="93">
        <v>17</v>
      </c>
      <c r="G11" s="93">
        <v>29</v>
      </c>
      <c r="H11" s="93">
        <v>4</v>
      </c>
      <c r="I11" s="93">
        <v>1</v>
      </c>
      <c r="J11" s="93">
        <v>2</v>
      </c>
      <c r="K11" s="93">
        <v>3</v>
      </c>
    </row>
    <row r="12" spans="2:11" ht="15">
      <c r="B12" s="94"/>
      <c r="C12" s="541" t="s">
        <v>263</v>
      </c>
      <c r="D12" s="541"/>
      <c r="E12" s="93">
        <v>120</v>
      </c>
      <c r="F12" s="93">
        <v>119</v>
      </c>
      <c r="G12" s="93">
        <v>239</v>
      </c>
      <c r="H12" s="93">
        <v>48</v>
      </c>
      <c r="I12" s="93">
        <v>17</v>
      </c>
      <c r="J12" s="93">
        <v>30</v>
      </c>
      <c r="K12" s="93">
        <v>47</v>
      </c>
    </row>
    <row r="16" spans="2:10" ht="15">
      <c r="B16" s="100"/>
      <c r="C16" s="543" t="s">
        <v>1503</v>
      </c>
      <c r="D16" s="543"/>
      <c r="E16" s="543"/>
      <c r="F16" s="543"/>
      <c r="G16" s="543"/>
      <c r="H16" s="543"/>
      <c r="I16" s="543"/>
      <c r="J16" s="100" t="s">
        <v>1504</v>
      </c>
    </row>
    <row r="17" spans="2:10" ht="15">
      <c r="B17" s="101" t="s">
        <v>1505</v>
      </c>
      <c r="C17" s="542" t="s">
        <v>1506</v>
      </c>
      <c r="D17" s="542"/>
      <c r="E17" s="542"/>
      <c r="F17" s="102" t="s">
        <v>1507</v>
      </c>
      <c r="G17" s="102" t="s">
        <v>1508</v>
      </c>
      <c r="H17" s="102" t="s">
        <v>1509</v>
      </c>
      <c r="I17" s="102" t="s">
        <v>1510</v>
      </c>
      <c r="J17" s="101" t="s">
        <v>1511</v>
      </c>
    </row>
    <row r="18" spans="2:10" ht="16.5">
      <c r="B18" s="103"/>
      <c r="C18" s="104" t="s">
        <v>1512</v>
      </c>
      <c r="D18" s="104" t="s">
        <v>1513</v>
      </c>
      <c r="E18" s="105" t="s">
        <v>1510</v>
      </c>
      <c r="F18" s="106"/>
      <c r="G18" s="106"/>
      <c r="H18" s="106"/>
      <c r="I18" s="106"/>
      <c r="J18" s="103" t="s">
        <v>1514</v>
      </c>
    </row>
    <row r="19" spans="2:10" ht="15">
      <c r="B19" s="96" t="s">
        <v>1515</v>
      </c>
      <c r="C19" s="97">
        <v>2142</v>
      </c>
      <c r="D19" s="97">
        <v>14627</v>
      </c>
      <c r="E19" s="97">
        <v>16769</v>
      </c>
      <c r="F19" s="97">
        <v>2986</v>
      </c>
      <c r="G19" s="97">
        <v>610</v>
      </c>
      <c r="H19" s="97">
        <v>1601</v>
      </c>
      <c r="I19" s="97">
        <v>21966</v>
      </c>
      <c r="J19" s="97">
        <v>787</v>
      </c>
    </row>
    <row r="20" spans="2:10" ht="15">
      <c r="B20" s="96" t="s">
        <v>1516</v>
      </c>
      <c r="C20" s="97">
        <v>845</v>
      </c>
      <c r="D20" s="97">
        <v>5675</v>
      </c>
      <c r="E20" s="97">
        <v>6520</v>
      </c>
      <c r="F20" s="97">
        <v>1914</v>
      </c>
      <c r="G20" s="97">
        <v>626</v>
      </c>
      <c r="H20" s="97">
        <v>483</v>
      </c>
      <c r="I20" s="97">
        <v>9543</v>
      </c>
      <c r="J20" s="97">
        <v>224</v>
      </c>
    </row>
    <row r="21" spans="2:10" ht="15">
      <c r="B21" s="98" t="s">
        <v>1517</v>
      </c>
      <c r="C21" s="99">
        <v>29900</v>
      </c>
      <c r="D21" s="99">
        <v>222482</v>
      </c>
      <c r="E21" s="99">
        <v>252382</v>
      </c>
      <c r="F21" s="99">
        <v>51723</v>
      </c>
      <c r="G21" s="99">
        <v>8800</v>
      </c>
      <c r="H21" s="99">
        <v>25225</v>
      </c>
      <c r="I21" s="99">
        <v>338130</v>
      </c>
      <c r="J21" s="99">
        <v>7253</v>
      </c>
    </row>
    <row r="24" spans="2:9" ht="15">
      <c r="B24" s="100"/>
      <c r="C24" s="543" t="s">
        <v>1503</v>
      </c>
      <c r="D24" s="543"/>
      <c r="E24" s="543"/>
      <c r="F24" s="543"/>
      <c r="G24" s="543"/>
      <c r="H24" s="100" t="s">
        <v>1504</v>
      </c>
      <c r="I24" s="100" t="s">
        <v>1518</v>
      </c>
    </row>
    <row r="25" spans="2:9" ht="15">
      <c r="B25" s="101" t="s">
        <v>1505</v>
      </c>
      <c r="C25" s="542" t="s">
        <v>1506</v>
      </c>
      <c r="D25" s="542"/>
      <c r="E25" s="542"/>
      <c r="F25" s="102" t="s">
        <v>1509</v>
      </c>
      <c r="G25" s="102" t="s">
        <v>1510</v>
      </c>
      <c r="H25" s="101" t="s">
        <v>1511</v>
      </c>
      <c r="I25" s="101"/>
    </row>
    <row r="26" spans="2:9" ht="16.5">
      <c r="B26" s="103"/>
      <c r="C26" s="104" t="s">
        <v>1512</v>
      </c>
      <c r="D26" s="104" t="s">
        <v>1513</v>
      </c>
      <c r="E26" s="105" t="s">
        <v>1510</v>
      </c>
      <c r="F26" s="106"/>
      <c r="G26" s="106"/>
      <c r="H26" s="103" t="s">
        <v>1514</v>
      </c>
      <c r="I26" s="103"/>
    </row>
    <row r="27" spans="2:9" ht="15">
      <c r="B27" s="96" t="s">
        <v>1515</v>
      </c>
      <c r="C27" s="97">
        <v>259</v>
      </c>
      <c r="D27" s="97">
        <v>1212</v>
      </c>
      <c r="E27" s="97">
        <v>1471</v>
      </c>
      <c r="F27" s="97">
        <v>76</v>
      </c>
      <c r="G27" s="97">
        <v>1547</v>
      </c>
      <c r="H27" s="97">
        <v>747</v>
      </c>
      <c r="I27" s="97">
        <v>283</v>
      </c>
    </row>
    <row r="28" spans="2:9" ht="15">
      <c r="B28" s="96" t="s">
        <v>1516</v>
      </c>
      <c r="C28" s="97">
        <v>141</v>
      </c>
      <c r="D28" s="97">
        <v>552</v>
      </c>
      <c r="E28" s="97">
        <v>693</v>
      </c>
      <c r="F28" s="97">
        <v>23</v>
      </c>
      <c r="G28" s="97">
        <v>716</v>
      </c>
      <c r="H28" s="97">
        <v>279</v>
      </c>
      <c r="I28" s="97">
        <v>147</v>
      </c>
    </row>
    <row r="29" spans="2:9" ht="15">
      <c r="B29" s="98" t="s">
        <v>1517</v>
      </c>
      <c r="C29" s="99">
        <v>3156</v>
      </c>
      <c r="D29" s="99">
        <v>15935</v>
      </c>
      <c r="E29" s="99">
        <v>19091</v>
      </c>
      <c r="F29" s="99">
        <v>995</v>
      </c>
      <c r="G29" s="99">
        <v>20086</v>
      </c>
      <c r="H29" s="99">
        <v>5614</v>
      </c>
      <c r="I29" s="99">
        <v>3240</v>
      </c>
    </row>
    <row r="31" ht="15">
      <c r="B31" s="46" t="s">
        <v>1549</v>
      </c>
    </row>
    <row r="33" spans="2:8" ht="15">
      <c r="B33" s="482" t="s">
        <v>165</v>
      </c>
      <c r="C33" s="482"/>
      <c r="D33" s="482" t="s">
        <v>1550</v>
      </c>
      <c r="E33" s="482"/>
      <c r="F33" s="482"/>
      <c r="G33" s="482"/>
      <c r="H33" s="482"/>
    </row>
    <row r="34" spans="2:8" ht="25.5">
      <c r="B34" s="482"/>
      <c r="C34" s="482"/>
      <c r="D34" s="74" t="s">
        <v>130</v>
      </c>
      <c r="E34" s="74" t="s">
        <v>194</v>
      </c>
      <c r="F34" s="74" t="s">
        <v>195</v>
      </c>
      <c r="G34" s="74" t="s">
        <v>196</v>
      </c>
      <c r="H34" s="74" t="s">
        <v>1547</v>
      </c>
    </row>
    <row r="35" spans="2:8" ht="38.25">
      <c r="B35" s="74" t="s">
        <v>166</v>
      </c>
      <c r="C35" s="74" t="s">
        <v>167</v>
      </c>
      <c r="D35" s="74">
        <v>2014</v>
      </c>
      <c r="E35" s="74">
        <v>2014</v>
      </c>
      <c r="F35" s="74">
        <v>2014</v>
      </c>
      <c r="G35" s="74">
        <v>2014</v>
      </c>
      <c r="H35" s="74">
        <v>2014</v>
      </c>
    </row>
    <row r="36" spans="2:8" ht="25.5">
      <c r="B36" s="75" t="s">
        <v>168</v>
      </c>
      <c r="C36" s="75" t="s">
        <v>1072</v>
      </c>
      <c r="D36" s="107">
        <v>0</v>
      </c>
      <c r="E36" s="107">
        <v>0</v>
      </c>
      <c r="F36" s="107">
        <v>0</v>
      </c>
      <c r="G36" s="107">
        <v>0</v>
      </c>
      <c r="H36" s="107">
        <v>0</v>
      </c>
    </row>
    <row r="37" spans="2:8" ht="25.5">
      <c r="B37" s="77" t="s">
        <v>169</v>
      </c>
      <c r="C37" s="77" t="s">
        <v>1074</v>
      </c>
      <c r="D37" s="78">
        <v>16371.1</v>
      </c>
      <c r="E37" s="78">
        <v>844.8</v>
      </c>
      <c r="F37" s="78">
        <v>4862.9</v>
      </c>
      <c r="G37" s="78">
        <v>10661.2</v>
      </c>
      <c r="H37" s="78">
        <v>2.1</v>
      </c>
    </row>
    <row r="38" spans="2:8" ht="15">
      <c r="B38" s="75" t="s">
        <v>170</v>
      </c>
      <c r="C38" s="75" t="s">
        <v>1076</v>
      </c>
      <c r="D38" s="76">
        <v>6858.3</v>
      </c>
      <c r="E38" s="76">
        <v>139.5</v>
      </c>
      <c r="F38" s="76">
        <v>2797.1</v>
      </c>
      <c r="G38" s="76">
        <v>3921.7</v>
      </c>
      <c r="H38" s="76">
        <v>0</v>
      </c>
    </row>
    <row r="39" spans="2:8" ht="15">
      <c r="B39" s="77" t="s">
        <v>171</v>
      </c>
      <c r="C39" s="77" t="s">
        <v>1078</v>
      </c>
      <c r="D39" s="78">
        <v>783.6</v>
      </c>
      <c r="E39" s="78">
        <v>10.3</v>
      </c>
      <c r="F39" s="78">
        <v>368.9</v>
      </c>
      <c r="G39" s="78">
        <v>404.3</v>
      </c>
      <c r="H39" s="78">
        <v>0</v>
      </c>
    </row>
    <row r="40" spans="2:8" ht="25.5">
      <c r="B40" s="75" t="s">
        <v>172</v>
      </c>
      <c r="C40" s="75" t="s">
        <v>1055</v>
      </c>
      <c r="D40" s="76">
        <v>14.6</v>
      </c>
      <c r="E40" s="76">
        <v>0.3</v>
      </c>
      <c r="F40" s="76">
        <v>5.3</v>
      </c>
      <c r="G40" s="76">
        <v>8.9</v>
      </c>
      <c r="H40" s="76">
        <v>0</v>
      </c>
    </row>
    <row r="41" spans="2:8" ht="25.5">
      <c r="B41" s="77" t="s">
        <v>172</v>
      </c>
      <c r="C41" s="77" t="s">
        <v>1057</v>
      </c>
      <c r="D41" s="78">
        <v>274.8</v>
      </c>
      <c r="E41" s="78">
        <v>2.8</v>
      </c>
      <c r="F41" s="78">
        <v>170</v>
      </c>
      <c r="G41" s="78">
        <v>102</v>
      </c>
      <c r="H41" s="78">
        <v>0</v>
      </c>
    </row>
    <row r="42" spans="2:8" ht="25.5">
      <c r="B42" s="75" t="s">
        <v>172</v>
      </c>
      <c r="C42" s="75" t="s">
        <v>1052</v>
      </c>
      <c r="D42" s="76">
        <v>396.4</v>
      </c>
      <c r="E42" s="76">
        <v>6.1</v>
      </c>
      <c r="F42" s="76">
        <v>141.3</v>
      </c>
      <c r="G42" s="76">
        <v>249.1</v>
      </c>
      <c r="H42" s="76">
        <v>0</v>
      </c>
    </row>
    <row r="43" spans="2:8" ht="25.5">
      <c r="B43" s="77" t="s">
        <v>172</v>
      </c>
      <c r="C43" s="77" t="s">
        <v>1060</v>
      </c>
      <c r="D43" s="78">
        <v>35.4</v>
      </c>
      <c r="E43" s="78">
        <v>0.3</v>
      </c>
      <c r="F43" s="78">
        <v>19.8</v>
      </c>
      <c r="G43" s="78">
        <v>15.4</v>
      </c>
      <c r="H43" s="78">
        <v>0</v>
      </c>
    </row>
    <row r="44" spans="2:8" ht="38.25">
      <c r="B44" s="75" t="s">
        <v>172</v>
      </c>
      <c r="C44" s="75" t="s">
        <v>1062</v>
      </c>
      <c r="D44" s="76">
        <v>6.6</v>
      </c>
      <c r="E44" s="76">
        <v>0</v>
      </c>
      <c r="F44" s="76">
        <v>0.8</v>
      </c>
      <c r="G44" s="76">
        <v>5.8</v>
      </c>
      <c r="H44" s="76">
        <v>0</v>
      </c>
    </row>
    <row r="45" spans="2:8" ht="25.5">
      <c r="B45" s="77" t="s">
        <v>172</v>
      </c>
      <c r="C45" s="77" t="s">
        <v>1064</v>
      </c>
      <c r="D45" s="78">
        <v>55.8</v>
      </c>
      <c r="E45" s="78">
        <v>0.8</v>
      </c>
      <c r="F45" s="78">
        <v>31.8</v>
      </c>
      <c r="G45" s="78">
        <v>23.1</v>
      </c>
      <c r="H45" s="78">
        <v>0</v>
      </c>
    </row>
    <row r="46" spans="2:8" ht="25.5">
      <c r="B46" s="75" t="s">
        <v>169</v>
      </c>
      <c r="C46" s="75" t="s">
        <v>176</v>
      </c>
      <c r="D46" s="107">
        <v>0</v>
      </c>
      <c r="E46" s="107">
        <v>0</v>
      </c>
      <c r="F46" s="107">
        <v>0</v>
      </c>
      <c r="G46" s="107">
        <v>0</v>
      </c>
      <c r="H46" s="107">
        <v>0</v>
      </c>
    </row>
    <row r="48" ht="15">
      <c r="B48" s="72" t="s">
        <v>1551</v>
      </c>
    </row>
    <row r="49" ht="15">
      <c r="B49" s="73" t="s">
        <v>1521</v>
      </c>
    </row>
    <row r="50" ht="15">
      <c r="B50" s="73" t="s">
        <v>173</v>
      </c>
    </row>
    <row r="51" ht="15">
      <c r="B51" s="73" t="s">
        <v>1524</v>
      </c>
    </row>
  </sheetData>
  <sheetProtection/>
  <mergeCells count="17">
    <mergeCell ref="C11:D11"/>
    <mergeCell ref="C6:D6"/>
    <mergeCell ref="I4:J4"/>
    <mergeCell ref="E4:G4"/>
    <mergeCell ref="C10:D10"/>
    <mergeCell ref="C9:D9"/>
    <mergeCell ref="C8:D8"/>
    <mergeCell ref="C4:D4"/>
    <mergeCell ref="C5:D5"/>
    <mergeCell ref="C7:D7"/>
    <mergeCell ref="B33:C34"/>
    <mergeCell ref="D33:H33"/>
    <mergeCell ref="C12:D12"/>
    <mergeCell ref="C25:E25"/>
    <mergeCell ref="C16:I16"/>
    <mergeCell ref="C17:E17"/>
    <mergeCell ref="C24:G2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2:AA289"/>
  <sheetViews>
    <sheetView zoomScalePageLayoutView="0" workbookViewId="0" topLeftCell="A1">
      <selection activeCell="E58" sqref="E58"/>
    </sheetView>
  </sheetViews>
  <sheetFormatPr defaultColWidth="9.140625" defaultRowHeight="15"/>
  <cols>
    <col min="2" max="2" width="15.421875" style="0" customWidth="1"/>
    <col min="3" max="3" width="10.8515625" style="0" customWidth="1"/>
    <col min="5" max="5" width="12.00390625" style="0" customWidth="1"/>
    <col min="6" max="6" width="13.140625" style="0" customWidth="1"/>
    <col min="7" max="10" width="11.8515625" style="0" customWidth="1"/>
    <col min="11" max="11" width="12.8515625" style="0" customWidth="1"/>
    <col min="16" max="17" width="11.140625" style="0" customWidth="1"/>
    <col min="18" max="18" width="18.7109375" style="0" customWidth="1"/>
    <col min="19" max="19" width="11.140625" style="0" customWidth="1"/>
    <col min="20" max="20" width="14.00390625" style="0" customWidth="1"/>
    <col min="21" max="21" width="18.28125" style="0" customWidth="1"/>
  </cols>
  <sheetData>
    <row r="2" ht="15">
      <c r="E2" s="370"/>
    </row>
    <row r="3" spans="2:5" ht="15">
      <c r="B3" s="587" t="s">
        <v>2009</v>
      </c>
      <c r="C3" s="587"/>
      <c r="D3" s="587"/>
      <c r="E3" s="587"/>
    </row>
    <row r="5" spans="3:21" ht="30" customHeight="1">
      <c r="C5" s="588" t="s">
        <v>1971</v>
      </c>
      <c r="D5" s="588"/>
      <c r="E5" s="588"/>
      <c r="F5" s="588"/>
      <c r="G5" s="588"/>
      <c r="H5" s="588"/>
      <c r="I5" s="588"/>
      <c r="J5" s="588"/>
      <c r="K5" s="588"/>
      <c r="L5" s="588" t="s">
        <v>1975</v>
      </c>
      <c r="M5" s="588"/>
      <c r="N5" s="588" t="s">
        <v>1038</v>
      </c>
      <c r="O5" s="588"/>
      <c r="P5" s="589" t="s">
        <v>1985</v>
      </c>
      <c r="Q5" s="590"/>
      <c r="R5" s="591" t="s">
        <v>1983</v>
      </c>
      <c r="S5" s="591"/>
      <c r="T5" s="591"/>
      <c r="U5" s="118" t="s">
        <v>1820</v>
      </c>
    </row>
    <row r="6" spans="3:21" s="33" customFormat="1" ht="37.5" customHeight="1">
      <c r="C6" s="240" t="s">
        <v>1974</v>
      </c>
      <c r="D6" s="120" t="s">
        <v>1973</v>
      </c>
      <c r="E6" s="120" t="s">
        <v>1977</v>
      </c>
      <c r="F6" s="120" t="s">
        <v>1978</v>
      </c>
      <c r="G6" s="120" t="s">
        <v>1979</v>
      </c>
      <c r="H6" s="120" t="s">
        <v>1982</v>
      </c>
      <c r="I6" s="120" t="s">
        <v>1980</v>
      </c>
      <c r="J6" s="240" t="s">
        <v>195</v>
      </c>
      <c r="K6" s="120" t="s">
        <v>1981</v>
      </c>
      <c r="L6" s="588" t="s">
        <v>1972</v>
      </c>
      <c r="M6" s="588"/>
      <c r="N6" s="588" t="s">
        <v>1976</v>
      </c>
      <c r="O6" s="588"/>
      <c r="P6" s="120" t="s">
        <v>1984</v>
      </c>
      <c r="Q6" s="120" t="s">
        <v>195</v>
      </c>
      <c r="R6" s="120" t="s">
        <v>1986</v>
      </c>
      <c r="S6" s="120" t="s">
        <v>1987</v>
      </c>
      <c r="T6" s="120" t="s">
        <v>1988</v>
      </c>
      <c r="U6" s="371" t="s">
        <v>1989</v>
      </c>
    </row>
    <row r="7" spans="2:21" ht="15">
      <c r="B7" s="115" t="s">
        <v>1055</v>
      </c>
      <c r="C7" s="118">
        <v>399</v>
      </c>
      <c r="D7" s="118">
        <v>701</v>
      </c>
      <c r="E7" s="118">
        <v>419</v>
      </c>
      <c r="F7" s="118">
        <v>589</v>
      </c>
      <c r="G7" s="118"/>
      <c r="H7" s="118"/>
      <c r="I7" s="118"/>
      <c r="J7" s="118">
        <v>271</v>
      </c>
      <c r="K7" s="118"/>
      <c r="L7" s="586">
        <v>21</v>
      </c>
      <c r="M7" s="586"/>
      <c r="N7" s="586">
        <v>154</v>
      </c>
      <c r="O7" s="586"/>
      <c r="P7" s="118"/>
      <c r="Q7" s="118"/>
      <c r="R7" s="118"/>
      <c r="S7" s="118"/>
      <c r="T7" s="118"/>
      <c r="U7" s="210" t="s">
        <v>1989</v>
      </c>
    </row>
    <row r="8" spans="2:21" ht="15">
      <c r="B8" s="115" t="s">
        <v>1057</v>
      </c>
      <c r="C8" s="118">
        <v>2383</v>
      </c>
      <c r="D8" s="118">
        <v>4825</v>
      </c>
      <c r="E8" s="118">
        <v>1870</v>
      </c>
      <c r="F8" s="118">
        <v>3364</v>
      </c>
      <c r="G8" s="118">
        <v>44</v>
      </c>
      <c r="H8" s="118"/>
      <c r="I8" s="118">
        <v>15</v>
      </c>
      <c r="J8" s="118">
        <v>1775</v>
      </c>
      <c r="K8" s="118">
        <v>25</v>
      </c>
      <c r="L8" s="586">
        <v>42</v>
      </c>
      <c r="M8" s="586"/>
      <c r="N8" s="586">
        <v>986</v>
      </c>
      <c r="O8" s="586"/>
      <c r="P8" s="118"/>
      <c r="Q8" s="118"/>
      <c r="R8" s="118"/>
      <c r="S8" s="118"/>
      <c r="T8" s="118"/>
      <c r="U8" s="210" t="s">
        <v>1989</v>
      </c>
    </row>
    <row r="9" spans="2:21" ht="15">
      <c r="B9" s="115" t="s">
        <v>1052</v>
      </c>
      <c r="C9" s="118">
        <v>2414</v>
      </c>
      <c r="D9" s="118">
        <v>6522</v>
      </c>
      <c r="E9" s="118">
        <v>3792</v>
      </c>
      <c r="F9" s="118">
        <v>5787</v>
      </c>
      <c r="G9" s="118">
        <v>60</v>
      </c>
      <c r="H9" s="118">
        <v>13</v>
      </c>
      <c r="I9" s="118">
        <v>15</v>
      </c>
      <c r="J9" s="118">
        <v>4132</v>
      </c>
      <c r="K9" s="118"/>
      <c r="L9" s="586">
        <v>145</v>
      </c>
      <c r="M9" s="586"/>
      <c r="N9" s="586">
        <v>1239</v>
      </c>
      <c r="O9" s="586"/>
      <c r="P9" s="118">
        <v>315</v>
      </c>
      <c r="Q9" s="118">
        <v>79</v>
      </c>
      <c r="R9" s="118">
        <v>30</v>
      </c>
      <c r="S9" s="118">
        <v>176</v>
      </c>
      <c r="T9" s="118">
        <v>131</v>
      </c>
      <c r="U9" s="210" t="s">
        <v>1989</v>
      </c>
    </row>
    <row r="10" spans="2:21" ht="15">
      <c r="B10" s="115" t="s">
        <v>1060</v>
      </c>
      <c r="C10" s="118">
        <v>537</v>
      </c>
      <c r="D10" s="118">
        <v>1330</v>
      </c>
      <c r="E10" s="118">
        <v>796</v>
      </c>
      <c r="F10" s="118">
        <v>1299</v>
      </c>
      <c r="G10" s="118">
        <v>13</v>
      </c>
      <c r="H10" s="118"/>
      <c r="I10" s="118"/>
      <c r="J10" s="118">
        <v>584</v>
      </c>
      <c r="K10" s="118"/>
      <c r="L10" s="586">
        <v>72</v>
      </c>
      <c r="M10" s="586"/>
      <c r="N10" s="586">
        <v>216</v>
      </c>
      <c r="O10" s="586"/>
      <c r="P10" s="118"/>
      <c r="Q10" s="118"/>
      <c r="R10" s="118"/>
      <c r="S10" s="118"/>
      <c r="T10" s="118"/>
      <c r="U10" s="210" t="s">
        <v>1989</v>
      </c>
    </row>
    <row r="11" spans="2:21" ht="15">
      <c r="B11" s="115" t="s">
        <v>1062</v>
      </c>
      <c r="C11" s="118">
        <v>82</v>
      </c>
      <c r="D11" s="118">
        <v>267</v>
      </c>
      <c r="E11" s="118">
        <v>141</v>
      </c>
      <c r="F11" s="118">
        <v>229</v>
      </c>
      <c r="G11" s="118"/>
      <c r="H11" s="118"/>
      <c r="I11" s="118"/>
      <c r="J11" s="118">
        <v>93</v>
      </c>
      <c r="K11" s="118"/>
      <c r="L11" s="586"/>
      <c r="M11" s="586"/>
      <c r="N11" s="586">
        <v>44</v>
      </c>
      <c r="O11" s="586"/>
      <c r="P11" s="118"/>
      <c r="Q11" s="118"/>
      <c r="R11" s="118"/>
      <c r="S11" s="118"/>
      <c r="T11" s="118"/>
      <c r="U11" s="210" t="s">
        <v>1989</v>
      </c>
    </row>
    <row r="12" spans="2:21" ht="15">
      <c r="B12" s="115" t="s">
        <v>1064</v>
      </c>
      <c r="C12" s="118">
        <v>1002</v>
      </c>
      <c r="D12" s="118">
        <v>1904</v>
      </c>
      <c r="E12" s="118">
        <v>1061</v>
      </c>
      <c r="F12" s="118">
        <v>1625</v>
      </c>
      <c r="G12" s="118">
        <v>31</v>
      </c>
      <c r="H12" s="118">
        <v>27</v>
      </c>
      <c r="I12" s="118"/>
      <c r="J12" s="118">
        <v>866</v>
      </c>
      <c r="K12" s="118"/>
      <c r="L12" s="586">
        <v>65</v>
      </c>
      <c r="M12" s="586"/>
      <c r="N12" s="586">
        <v>315</v>
      </c>
      <c r="O12" s="586"/>
      <c r="P12" s="118"/>
      <c r="Q12" s="118"/>
      <c r="R12" s="118"/>
      <c r="S12" s="118"/>
      <c r="T12" s="118"/>
      <c r="U12" s="210" t="s">
        <v>1989</v>
      </c>
    </row>
    <row r="13" spans="2:21" ht="15">
      <c r="B13" s="115" t="s">
        <v>130</v>
      </c>
      <c r="C13" s="116">
        <f>SUM(C7:C12)</f>
        <v>6817</v>
      </c>
      <c r="D13" s="116">
        <f>SUM(D7:D12)</f>
        <v>15549</v>
      </c>
      <c r="E13" s="116">
        <f>SUM(E7:E12)</f>
        <v>8079</v>
      </c>
      <c r="F13" s="116">
        <f>SUM(F7:F12)</f>
        <v>12893</v>
      </c>
      <c r="G13" s="116">
        <f>SUM(G10,G12,G9,G8)</f>
        <v>148</v>
      </c>
      <c r="H13" s="116">
        <f>SUM(H12,H9)</f>
        <v>40</v>
      </c>
      <c r="I13" s="116">
        <f>SUM(I8:I12)</f>
        <v>30</v>
      </c>
      <c r="J13" s="116">
        <f>SUM(J7:J12)</f>
        <v>7721</v>
      </c>
      <c r="K13" s="116">
        <v>25</v>
      </c>
      <c r="L13" s="588">
        <f>SUM(L12,L10,L9,L8,L7)</f>
        <v>345</v>
      </c>
      <c r="M13" s="588"/>
      <c r="N13" s="588">
        <f>SUM(N7:O12)</f>
        <v>2954</v>
      </c>
      <c r="O13" s="588"/>
      <c r="P13" s="116">
        <v>315</v>
      </c>
      <c r="Q13" s="116">
        <v>79</v>
      </c>
      <c r="R13" s="116">
        <v>30</v>
      </c>
      <c r="S13" s="116">
        <v>176</v>
      </c>
      <c r="T13" s="116">
        <v>131</v>
      </c>
      <c r="U13" s="210" t="s">
        <v>1989</v>
      </c>
    </row>
    <row r="16" ht="15">
      <c r="B16" s="79" t="s">
        <v>1567</v>
      </c>
    </row>
    <row r="19" spans="2:27" ht="15" customHeight="1">
      <c r="B19" s="484" t="s">
        <v>165</v>
      </c>
      <c r="C19" s="484"/>
      <c r="D19" s="484" t="s">
        <v>1564</v>
      </c>
      <c r="E19" s="484"/>
      <c r="F19" s="484"/>
      <c r="G19" s="484"/>
      <c r="H19" s="484"/>
      <c r="I19" s="484"/>
      <c r="J19" s="484"/>
      <c r="K19" s="484"/>
      <c r="L19" s="484"/>
      <c r="M19" s="484"/>
      <c r="N19" s="484"/>
      <c r="O19" s="558"/>
      <c r="P19" s="559" t="s">
        <v>1560</v>
      </c>
      <c r="Q19" s="560"/>
      <c r="R19" s="560"/>
      <c r="S19" s="560"/>
      <c r="T19" s="560"/>
      <c r="U19" s="560"/>
      <c r="V19" s="560"/>
      <c r="W19" s="561"/>
      <c r="X19" s="114"/>
      <c r="Y19" s="114"/>
      <c r="Z19" s="114"/>
      <c r="AA19" s="114"/>
    </row>
    <row r="20" spans="2:23" ht="15">
      <c r="B20" s="484"/>
      <c r="C20" s="484"/>
      <c r="D20" s="484" t="s">
        <v>130</v>
      </c>
      <c r="E20" s="484"/>
      <c r="F20" s="484"/>
      <c r="G20" s="484"/>
      <c r="H20" s="484" t="s">
        <v>1565</v>
      </c>
      <c r="I20" s="484"/>
      <c r="J20" s="484"/>
      <c r="K20" s="484"/>
      <c r="L20" s="484" t="s">
        <v>1566</v>
      </c>
      <c r="M20" s="484"/>
      <c r="N20" s="484"/>
      <c r="O20" s="484"/>
      <c r="P20" s="562" t="s">
        <v>1561</v>
      </c>
      <c r="Q20" s="562"/>
      <c r="R20" s="562"/>
      <c r="S20" s="562"/>
      <c r="T20" s="562" t="s">
        <v>1562</v>
      </c>
      <c r="U20" s="562"/>
      <c r="V20" s="562"/>
      <c r="W20" s="562"/>
    </row>
    <row r="21" spans="2:23" ht="25.5">
      <c r="B21" s="164" t="s">
        <v>166</v>
      </c>
      <c r="C21" s="164" t="s">
        <v>167</v>
      </c>
      <c r="D21" s="164">
        <v>2011</v>
      </c>
      <c r="E21" s="164">
        <v>2012</v>
      </c>
      <c r="F21" s="164">
        <v>2013</v>
      </c>
      <c r="G21" s="164">
        <v>2014</v>
      </c>
      <c r="H21" s="164">
        <v>2011</v>
      </c>
      <c r="I21" s="164">
        <v>2012</v>
      </c>
      <c r="J21" s="164">
        <v>2013</v>
      </c>
      <c r="K21" s="164">
        <v>2014</v>
      </c>
      <c r="L21" s="164">
        <v>2011</v>
      </c>
      <c r="M21" s="164">
        <v>2012</v>
      </c>
      <c r="N21" s="164">
        <v>2013</v>
      </c>
      <c r="O21" s="164">
        <v>2014</v>
      </c>
      <c r="P21" s="164">
        <v>2011</v>
      </c>
      <c r="Q21" s="164">
        <v>2012</v>
      </c>
      <c r="R21" s="164">
        <v>2013</v>
      </c>
      <c r="S21" s="164">
        <v>2014</v>
      </c>
      <c r="T21" s="164">
        <v>2011</v>
      </c>
      <c r="U21" s="164">
        <v>2012</v>
      </c>
      <c r="V21" s="164">
        <v>2013</v>
      </c>
      <c r="W21" s="164">
        <v>2014</v>
      </c>
    </row>
    <row r="22" spans="2:23" ht="15">
      <c r="B22" s="108" t="s">
        <v>168</v>
      </c>
      <c r="C22" s="108" t="s">
        <v>1072</v>
      </c>
      <c r="D22" s="109">
        <v>396268</v>
      </c>
      <c r="E22" s="109">
        <v>390273</v>
      </c>
      <c r="F22" s="109">
        <v>371000</v>
      </c>
      <c r="G22" s="109">
        <v>362200</v>
      </c>
      <c r="H22" s="109">
        <v>307978</v>
      </c>
      <c r="I22" s="109">
        <v>311574</v>
      </c>
      <c r="J22" s="109">
        <v>303710</v>
      </c>
      <c r="K22" s="109">
        <v>301654</v>
      </c>
      <c r="L22" s="109">
        <v>88290</v>
      </c>
      <c r="M22" s="109">
        <v>78699</v>
      </c>
      <c r="N22" s="109">
        <v>67290</v>
      </c>
      <c r="O22" s="109">
        <v>60546</v>
      </c>
      <c r="P22" s="109">
        <v>253558</v>
      </c>
      <c r="Q22" s="109">
        <v>253059</v>
      </c>
      <c r="R22" s="109">
        <v>245752</v>
      </c>
      <c r="S22" s="109">
        <v>242875</v>
      </c>
      <c r="T22" s="109">
        <v>142710</v>
      </c>
      <c r="U22" s="109">
        <v>137214</v>
      </c>
      <c r="V22" s="109">
        <v>125248</v>
      </c>
      <c r="W22" s="109">
        <v>119325</v>
      </c>
    </row>
    <row r="23" spans="2:23" ht="15">
      <c r="B23" s="110" t="s">
        <v>169</v>
      </c>
      <c r="C23" s="110" t="s">
        <v>1074</v>
      </c>
      <c r="D23" s="111">
        <v>388843</v>
      </c>
      <c r="E23" s="111">
        <v>383220</v>
      </c>
      <c r="F23" s="111">
        <v>364476</v>
      </c>
      <c r="G23" s="111">
        <v>355995</v>
      </c>
      <c r="H23" s="111">
        <v>300981</v>
      </c>
      <c r="I23" s="111">
        <v>304829</v>
      </c>
      <c r="J23" s="111">
        <v>297455</v>
      </c>
      <c r="K23" s="111">
        <v>295705</v>
      </c>
      <c r="L23" s="111">
        <v>87862</v>
      </c>
      <c r="M23" s="111">
        <v>78391</v>
      </c>
      <c r="N23" s="111">
        <v>67021</v>
      </c>
      <c r="O23" s="111">
        <v>60290</v>
      </c>
      <c r="P23" s="111">
        <v>247266</v>
      </c>
      <c r="Q23" s="111">
        <v>247001</v>
      </c>
      <c r="R23" s="111">
        <v>240108</v>
      </c>
      <c r="S23" s="111">
        <v>237411</v>
      </c>
      <c r="T23" s="111">
        <v>141577</v>
      </c>
      <c r="U23" s="111">
        <v>136219</v>
      </c>
      <c r="V23" s="111">
        <v>124368</v>
      </c>
      <c r="W23" s="111">
        <v>118584</v>
      </c>
    </row>
    <row r="24" spans="2:23" ht="15">
      <c r="B24" s="108" t="s">
        <v>170</v>
      </c>
      <c r="C24" s="108" t="s">
        <v>1076</v>
      </c>
      <c r="D24" s="109">
        <v>123754</v>
      </c>
      <c r="E24" s="109">
        <v>123726</v>
      </c>
      <c r="F24" s="109">
        <v>119350</v>
      </c>
      <c r="G24" s="109">
        <v>115821</v>
      </c>
      <c r="H24" s="109">
        <v>86527</v>
      </c>
      <c r="I24" s="109">
        <v>90455</v>
      </c>
      <c r="J24" s="109">
        <v>90582</v>
      </c>
      <c r="K24" s="109">
        <v>89411</v>
      </c>
      <c r="L24" s="109">
        <v>37227</v>
      </c>
      <c r="M24" s="109">
        <v>33271</v>
      </c>
      <c r="N24" s="109">
        <v>28768</v>
      </c>
      <c r="O24" s="109">
        <v>26410</v>
      </c>
      <c r="P24" s="109">
        <v>76667</v>
      </c>
      <c r="Q24" s="109">
        <v>77948</v>
      </c>
      <c r="R24" s="109">
        <v>76898</v>
      </c>
      <c r="S24" s="109">
        <v>75159</v>
      </c>
      <c r="T24" s="109">
        <v>47087</v>
      </c>
      <c r="U24" s="109">
        <v>45778</v>
      </c>
      <c r="V24" s="109">
        <v>42452</v>
      </c>
      <c r="W24" s="109">
        <v>40662</v>
      </c>
    </row>
    <row r="25" spans="2:23" ht="15">
      <c r="B25" s="110" t="s">
        <v>171</v>
      </c>
      <c r="C25" s="110" t="s">
        <v>1078</v>
      </c>
      <c r="D25" s="111">
        <v>21866</v>
      </c>
      <c r="E25" s="111">
        <v>22611</v>
      </c>
      <c r="F25" s="111">
        <v>22254</v>
      </c>
      <c r="G25" s="111">
        <v>22301</v>
      </c>
      <c r="H25" s="111">
        <v>20535</v>
      </c>
      <c r="I25" s="111">
        <v>21408</v>
      </c>
      <c r="J25" s="111">
        <v>21256</v>
      </c>
      <c r="K25" s="111">
        <v>21287</v>
      </c>
      <c r="L25" s="111">
        <v>1331</v>
      </c>
      <c r="M25" s="111">
        <v>1203</v>
      </c>
      <c r="N25" s="111">
        <v>998</v>
      </c>
      <c r="O25" s="111">
        <v>1014</v>
      </c>
      <c r="P25" s="111">
        <v>18435</v>
      </c>
      <c r="Q25" s="111">
        <v>18881</v>
      </c>
      <c r="R25" s="111">
        <v>18575</v>
      </c>
      <c r="S25" s="111">
        <v>18712</v>
      </c>
      <c r="T25" s="111">
        <v>3431</v>
      </c>
      <c r="U25" s="111">
        <v>3730</v>
      </c>
      <c r="V25" s="111">
        <v>3679</v>
      </c>
      <c r="W25" s="111">
        <v>3589</v>
      </c>
    </row>
    <row r="26" spans="2:23" ht="15" customHeight="1">
      <c r="B26" s="108" t="s">
        <v>172</v>
      </c>
      <c r="C26" s="108" t="s">
        <v>1055</v>
      </c>
      <c r="D26" s="112">
        <v>0</v>
      </c>
      <c r="E26" s="112">
        <v>0</v>
      </c>
      <c r="F26" s="112">
        <v>0</v>
      </c>
      <c r="G26" s="112">
        <v>0</v>
      </c>
      <c r="H26" s="112">
        <v>0</v>
      </c>
      <c r="I26" s="112">
        <v>0</v>
      </c>
      <c r="J26" s="112">
        <v>0</v>
      </c>
      <c r="K26" s="112">
        <v>0</v>
      </c>
      <c r="L26" s="112">
        <v>0</v>
      </c>
      <c r="M26" s="112">
        <v>0</v>
      </c>
      <c r="N26" s="112">
        <v>0</v>
      </c>
      <c r="O26" s="112">
        <v>0</v>
      </c>
      <c r="P26" s="112">
        <v>0</v>
      </c>
      <c r="Q26" s="112">
        <v>0</v>
      </c>
      <c r="R26" s="112">
        <v>0</v>
      </c>
      <c r="S26" s="112">
        <v>0</v>
      </c>
      <c r="T26" s="112">
        <v>0</v>
      </c>
      <c r="U26" s="112">
        <v>0</v>
      </c>
      <c r="V26" s="112">
        <v>0</v>
      </c>
      <c r="W26" s="112">
        <v>0</v>
      </c>
    </row>
    <row r="27" spans="2:23" ht="15">
      <c r="B27" s="110" t="s">
        <v>172</v>
      </c>
      <c r="C27" s="110" t="s">
        <v>1057</v>
      </c>
      <c r="D27" s="111">
        <v>3059</v>
      </c>
      <c r="E27" s="111">
        <v>3336</v>
      </c>
      <c r="F27" s="111">
        <v>3262</v>
      </c>
      <c r="G27" s="111">
        <v>3164</v>
      </c>
      <c r="H27" s="111">
        <v>3059</v>
      </c>
      <c r="I27" s="111">
        <v>3336</v>
      </c>
      <c r="J27" s="111">
        <v>3262</v>
      </c>
      <c r="K27" s="111">
        <v>3164</v>
      </c>
      <c r="L27" s="113">
        <v>0</v>
      </c>
      <c r="M27" s="113">
        <v>0</v>
      </c>
      <c r="N27" s="111">
        <v>0</v>
      </c>
      <c r="O27" s="111">
        <v>0</v>
      </c>
      <c r="P27" s="113">
        <v>0</v>
      </c>
      <c r="Q27" s="113">
        <v>0</v>
      </c>
      <c r="R27" s="111">
        <v>0</v>
      </c>
      <c r="S27" s="111">
        <v>0</v>
      </c>
      <c r="T27" s="111">
        <v>3059</v>
      </c>
      <c r="U27" s="111">
        <v>3336</v>
      </c>
      <c r="V27" s="111">
        <v>3262</v>
      </c>
      <c r="W27" s="111">
        <v>3164</v>
      </c>
    </row>
    <row r="28" spans="2:23" ht="15">
      <c r="B28" s="108" t="s">
        <v>172</v>
      </c>
      <c r="C28" s="108" t="s">
        <v>1052</v>
      </c>
      <c r="D28" s="109">
        <v>18807</v>
      </c>
      <c r="E28" s="109">
        <v>19275</v>
      </c>
      <c r="F28" s="109">
        <v>18992</v>
      </c>
      <c r="G28" s="109">
        <v>19137</v>
      </c>
      <c r="H28" s="109">
        <v>17476</v>
      </c>
      <c r="I28" s="109">
        <v>18072</v>
      </c>
      <c r="J28" s="109">
        <v>17994</v>
      </c>
      <c r="K28" s="109">
        <v>18123</v>
      </c>
      <c r="L28" s="109">
        <v>1331</v>
      </c>
      <c r="M28" s="109">
        <v>1203</v>
      </c>
      <c r="N28" s="109">
        <v>998</v>
      </c>
      <c r="O28" s="109">
        <v>1014</v>
      </c>
      <c r="P28" s="109">
        <v>18435</v>
      </c>
      <c r="Q28" s="109">
        <v>18881</v>
      </c>
      <c r="R28" s="109">
        <v>18575</v>
      </c>
      <c r="S28" s="109">
        <v>18712</v>
      </c>
      <c r="T28" s="109">
        <v>372</v>
      </c>
      <c r="U28" s="109">
        <v>394</v>
      </c>
      <c r="V28" s="109">
        <v>417</v>
      </c>
      <c r="W28" s="109">
        <v>425</v>
      </c>
    </row>
    <row r="29" spans="2:23" ht="15">
      <c r="B29" s="110" t="s">
        <v>172</v>
      </c>
      <c r="C29" s="110" t="s">
        <v>1060</v>
      </c>
      <c r="D29" s="113">
        <v>0</v>
      </c>
      <c r="E29" s="113">
        <v>0</v>
      </c>
      <c r="F29" s="113">
        <v>0</v>
      </c>
      <c r="G29" s="113">
        <v>0</v>
      </c>
      <c r="H29" s="113">
        <v>0</v>
      </c>
      <c r="I29" s="113">
        <v>0</v>
      </c>
      <c r="J29" s="113">
        <v>0</v>
      </c>
      <c r="K29" s="113">
        <v>0</v>
      </c>
      <c r="L29" s="113">
        <v>0</v>
      </c>
      <c r="M29" s="113">
        <v>0</v>
      </c>
      <c r="N29" s="113">
        <v>0</v>
      </c>
      <c r="O29" s="113">
        <v>0</v>
      </c>
      <c r="P29" s="113">
        <v>0</v>
      </c>
      <c r="Q29" s="113">
        <v>0</v>
      </c>
      <c r="R29" s="113">
        <v>0</v>
      </c>
      <c r="S29" s="113">
        <v>0</v>
      </c>
      <c r="T29" s="113">
        <v>0</v>
      </c>
      <c r="U29" s="113">
        <v>0</v>
      </c>
      <c r="V29" s="113">
        <v>0</v>
      </c>
      <c r="W29" s="113">
        <v>0</v>
      </c>
    </row>
    <row r="30" spans="2:23" ht="25.5">
      <c r="B30" s="108" t="s">
        <v>172</v>
      </c>
      <c r="C30" s="108" t="s">
        <v>1062</v>
      </c>
      <c r="D30" s="112">
        <v>0</v>
      </c>
      <c r="E30" s="112">
        <v>0</v>
      </c>
      <c r="F30" s="112">
        <v>0</v>
      </c>
      <c r="G30" s="112">
        <v>0</v>
      </c>
      <c r="H30" s="112">
        <v>0</v>
      </c>
      <c r="I30" s="112">
        <v>0</v>
      </c>
      <c r="J30" s="112">
        <v>0</v>
      </c>
      <c r="K30" s="112">
        <v>0</v>
      </c>
      <c r="L30" s="112">
        <v>0</v>
      </c>
      <c r="M30" s="112">
        <v>0</v>
      </c>
      <c r="N30" s="112">
        <v>0</v>
      </c>
      <c r="O30" s="112">
        <v>0</v>
      </c>
      <c r="P30" s="112">
        <v>0</v>
      </c>
      <c r="Q30" s="112">
        <v>0</v>
      </c>
      <c r="R30" s="112">
        <v>0</v>
      </c>
      <c r="S30" s="112">
        <v>0</v>
      </c>
      <c r="T30" s="112">
        <v>0</v>
      </c>
      <c r="U30" s="112">
        <v>0</v>
      </c>
      <c r="V30" s="112">
        <v>0</v>
      </c>
      <c r="W30" s="112">
        <v>0</v>
      </c>
    </row>
    <row r="31" spans="2:23" ht="15">
      <c r="B31" s="110" t="s">
        <v>172</v>
      </c>
      <c r="C31" s="110" t="s">
        <v>1064</v>
      </c>
      <c r="D31" s="113">
        <v>0</v>
      </c>
      <c r="E31" s="113">
        <v>0</v>
      </c>
      <c r="F31" s="113">
        <v>0</v>
      </c>
      <c r="G31" s="113">
        <v>0</v>
      </c>
      <c r="H31" s="113">
        <v>0</v>
      </c>
      <c r="I31" s="113">
        <v>0</v>
      </c>
      <c r="J31" s="113">
        <v>0</v>
      </c>
      <c r="K31" s="113">
        <v>0</v>
      </c>
      <c r="L31" s="113">
        <v>0</v>
      </c>
      <c r="M31" s="113">
        <v>0</v>
      </c>
      <c r="N31" s="113">
        <v>0</v>
      </c>
      <c r="O31" s="113">
        <v>0</v>
      </c>
      <c r="P31" s="113">
        <v>0</v>
      </c>
      <c r="Q31" s="113">
        <v>0</v>
      </c>
      <c r="R31" s="113">
        <v>0</v>
      </c>
      <c r="S31" s="113">
        <v>0</v>
      </c>
      <c r="T31" s="113">
        <v>0</v>
      </c>
      <c r="U31" s="113">
        <v>0</v>
      </c>
      <c r="V31" s="113">
        <v>0</v>
      </c>
      <c r="W31" s="113">
        <v>0</v>
      </c>
    </row>
    <row r="33" spans="2:6" ht="15">
      <c r="B33" s="593" t="s">
        <v>1990</v>
      </c>
      <c r="C33" s="593"/>
      <c r="D33" s="593"/>
      <c r="E33" s="593"/>
      <c r="F33" s="593"/>
    </row>
    <row r="35" spans="2:17" ht="15">
      <c r="B35" s="484" t="s">
        <v>165</v>
      </c>
      <c r="C35" s="484"/>
      <c r="D35" s="484" t="s">
        <v>1555</v>
      </c>
      <c r="E35" s="484"/>
      <c r="F35" s="484" t="s">
        <v>1556</v>
      </c>
      <c r="G35" s="484"/>
      <c r="H35" s="484" t="s">
        <v>1557</v>
      </c>
      <c r="I35" s="484"/>
      <c r="J35" s="484" t="s">
        <v>1558</v>
      </c>
      <c r="K35" s="484"/>
      <c r="L35" s="484" t="s">
        <v>1559</v>
      </c>
      <c r="M35" s="484"/>
      <c r="N35" s="563" t="s">
        <v>1561</v>
      </c>
      <c r="O35" s="564"/>
      <c r="P35" s="564" t="s">
        <v>1562</v>
      </c>
      <c r="Q35" s="564"/>
    </row>
    <row r="36" spans="2:17" ht="15" customHeight="1">
      <c r="B36" s="484"/>
      <c r="C36" s="484"/>
      <c r="D36" s="484"/>
      <c r="E36" s="484"/>
      <c r="F36" s="484"/>
      <c r="G36" s="484"/>
      <c r="H36" s="484"/>
      <c r="I36" s="484"/>
      <c r="J36" s="484"/>
      <c r="K36" s="484"/>
      <c r="L36" s="484"/>
      <c r="M36" s="484"/>
      <c r="N36" s="565"/>
      <c r="O36" s="566"/>
      <c r="P36" s="566"/>
      <c r="Q36" s="566"/>
    </row>
    <row r="37" spans="2:17" ht="25.5">
      <c r="B37" s="164" t="s">
        <v>166</v>
      </c>
      <c r="C37" s="164" t="s">
        <v>167</v>
      </c>
      <c r="D37" s="164">
        <v>2011</v>
      </c>
      <c r="E37" s="164">
        <v>2012</v>
      </c>
      <c r="F37" s="164">
        <v>2011</v>
      </c>
      <c r="G37" s="164">
        <v>2012</v>
      </c>
      <c r="H37" s="164">
        <v>2011</v>
      </c>
      <c r="I37" s="164">
        <v>2012</v>
      </c>
      <c r="J37" s="164">
        <v>2011</v>
      </c>
      <c r="K37" s="164">
        <v>2012</v>
      </c>
      <c r="L37" s="164">
        <v>2011</v>
      </c>
      <c r="M37" s="164">
        <v>2012</v>
      </c>
      <c r="N37" s="164">
        <v>2011</v>
      </c>
      <c r="O37" s="164">
        <v>2012</v>
      </c>
      <c r="P37" s="164">
        <v>2011</v>
      </c>
      <c r="Q37" s="164">
        <v>2012</v>
      </c>
    </row>
    <row r="38" spans="2:17" ht="15">
      <c r="B38" s="108" t="s">
        <v>168</v>
      </c>
      <c r="C38" s="108" t="s">
        <v>1072</v>
      </c>
      <c r="D38" s="109">
        <v>6812</v>
      </c>
      <c r="E38" s="109">
        <v>6592</v>
      </c>
      <c r="F38" s="109">
        <v>5225</v>
      </c>
      <c r="G38" s="109">
        <v>4991</v>
      </c>
      <c r="H38" s="109">
        <v>1179</v>
      </c>
      <c r="I38" s="109">
        <v>1177</v>
      </c>
      <c r="J38" s="109">
        <v>1516</v>
      </c>
      <c r="K38" s="109">
        <v>1514</v>
      </c>
      <c r="L38" s="109">
        <v>937</v>
      </c>
      <c r="M38" s="109">
        <v>947</v>
      </c>
      <c r="N38" s="109">
        <v>140</v>
      </c>
      <c r="O38" s="109">
        <v>140</v>
      </c>
      <c r="P38" s="109">
        <v>160</v>
      </c>
      <c r="Q38" s="109">
        <v>160</v>
      </c>
    </row>
    <row r="39" spans="2:17" ht="15">
      <c r="B39" s="110" t="s">
        <v>169</v>
      </c>
      <c r="C39" s="110" t="s">
        <v>1074</v>
      </c>
      <c r="D39" s="111">
        <v>6415</v>
      </c>
      <c r="E39" s="111">
        <v>6215</v>
      </c>
      <c r="F39" s="111">
        <v>4922</v>
      </c>
      <c r="G39" s="111">
        <v>4710</v>
      </c>
      <c r="H39" s="111">
        <v>1115</v>
      </c>
      <c r="I39" s="111">
        <v>1111</v>
      </c>
      <c r="J39" s="111">
        <v>1440</v>
      </c>
      <c r="K39" s="111">
        <v>1436</v>
      </c>
      <c r="L39" s="111">
        <v>871</v>
      </c>
      <c r="M39" s="111">
        <v>880</v>
      </c>
      <c r="N39" s="111">
        <v>136</v>
      </c>
      <c r="O39" s="111">
        <v>136</v>
      </c>
      <c r="P39" s="111">
        <v>155</v>
      </c>
      <c r="Q39" s="111">
        <v>155</v>
      </c>
    </row>
    <row r="40" spans="2:17" ht="15">
      <c r="B40" s="108" t="s">
        <v>170</v>
      </c>
      <c r="C40" s="108" t="s">
        <v>1076</v>
      </c>
      <c r="D40" s="109">
        <v>2462</v>
      </c>
      <c r="E40" s="109">
        <v>2379</v>
      </c>
      <c r="F40" s="109">
        <v>1867</v>
      </c>
      <c r="G40" s="109">
        <v>1776</v>
      </c>
      <c r="H40" s="109">
        <v>374</v>
      </c>
      <c r="I40" s="109">
        <v>380</v>
      </c>
      <c r="J40" s="109">
        <v>516</v>
      </c>
      <c r="K40" s="109">
        <v>527</v>
      </c>
      <c r="L40" s="109">
        <v>329</v>
      </c>
      <c r="M40" s="109">
        <v>336</v>
      </c>
      <c r="N40" s="109">
        <v>46</v>
      </c>
      <c r="O40" s="109">
        <v>47</v>
      </c>
      <c r="P40" s="109">
        <v>55</v>
      </c>
      <c r="Q40" s="109">
        <v>56</v>
      </c>
    </row>
    <row r="41" spans="2:17" ht="15">
      <c r="B41" s="110" t="s">
        <v>171</v>
      </c>
      <c r="C41" s="110" t="s">
        <v>1078</v>
      </c>
      <c r="D41" s="111">
        <v>301</v>
      </c>
      <c r="E41" s="111">
        <v>289</v>
      </c>
      <c r="F41" s="111">
        <v>242</v>
      </c>
      <c r="G41" s="111">
        <v>227</v>
      </c>
      <c r="H41" s="111">
        <v>42</v>
      </c>
      <c r="I41" s="111">
        <v>43</v>
      </c>
      <c r="J41" s="111">
        <v>57</v>
      </c>
      <c r="K41" s="111">
        <v>60</v>
      </c>
      <c r="L41" s="111">
        <v>31</v>
      </c>
      <c r="M41" s="111">
        <v>32</v>
      </c>
      <c r="N41" s="111">
        <v>4</v>
      </c>
      <c r="O41" s="111">
        <v>4</v>
      </c>
      <c r="P41" s="111">
        <v>3</v>
      </c>
      <c r="Q41" s="111">
        <v>3</v>
      </c>
    </row>
    <row r="42" spans="2:17" ht="15">
      <c r="B42" s="108" t="s">
        <v>172</v>
      </c>
      <c r="C42" s="108" t="s">
        <v>1055</v>
      </c>
      <c r="D42" s="109">
        <v>16</v>
      </c>
      <c r="E42" s="109">
        <v>7</v>
      </c>
      <c r="F42" s="109">
        <v>13</v>
      </c>
      <c r="G42" s="109">
        <v>6</v>
      </c>
      <c r="H42" s="109">
        <v>1</v>
      </c>
      <c r="I42" s="109">
        <v>1</v>
      </c>
      <c r="J42" s="109">
        <v>3</v>
      </c>
      <c r="K42" s="109">
        <v>3</v>
      </c>
      <c r="L42" s="109">
        <v>2</v>
      </c>
      <c r="M42" s="109">
        <v>2</v>
      </c>
      <c r="N42" s="109">
        <v>0</v>
      </c>
      <c r="O42" s="109">
        <v>0</v>
      </c>
      <c r="P42" s="109">
        <v>0</v>
      </c>
      <c r="Q42" s="109">
        <v>0</v>
      </c>
    </row>
    <row r="43" spans="2:17" ht="15">
      <c r="B43" s="110" t="s">
        <v>172</v>
      </c>
      <c r="C43" s="110" t="s">
        <v>1057</v>
      </c>
      <c r="D43" s="111">
        <v>95</v>
      </c>
      <c r="E43" s="111">
        <v>93</v>
      </c>
      <c r="F43" s="111">
        <v>82</v>
      </c>
      <c r="G43" s="111">
        <v>81</v>
      </c>
      <c r="H43" s="111">
        <v>10</v>
      </c>
      <c r="I43" s="111">
        <v>10</v>
      </c>
      <c r="J43" s="111">
        <v>15</v>
      </c>
      <c r="K43" s="111">
        <v>15</v>
      </c>
      <c r="L43" s="111">
        <v>9</v>
      </c>
      <c r="M43" s="111">
        <v>9</v>
      </c>
      <c r="N43" s="111">
        <v>0</v>
      </c>
      <c r="O43" s="111">
        <v>0</v>
      </c>
      <c r="P43" s="111">
        <v>2</v>
      </c>
      <c r="Q43" s="111">
        <v>2</v>
      </c>
    </row>
    <row r="44" spans="2:17" ht="15">
      <c r="B44" s="108" t="s">
        <v>172</v>
      </c>
      <c r="C44" s="108" t="s">
        <v>1052</v>
      </c>
      <c r="D44" s="109">
        <v>107</v>
      </c>
      <c r="E44" s="109">
        <v>106</v>
      </c>
      <c r="F44" s="109">
        <v>85</v>
      </c>
      <c r="G44" s="109">
        <v>84</v>
      </c>
      <c r="H44" s="109">
        <v>20</v>
      </c>
      <c r="I44" s="109">
        <v>21</v>
      </c>
      <c r="J44" s="109">
        <v>24</v>
      </c>
      <c r="K44" s="109">
        <v>27</v>
      </c>
      <c r="L44" s="109">
        <v>14</v>
      </c>
      <c r="M44" s="109">
        <v>15</v>
      </c>
      <c r="N44" s="109">
        <v>4</v>
      </c>
      <c r="O44" s="109">
        <v>4</v>
      </c>
      <c r="P44" s="109">
        <v>1</v>
      </c>
      <c r="Q44" s="109">
        <v>1</v>
      </c>
    </row>
    <row r="45" spans="2:17" ht="15">
      <c r="B45" s="110" t="s">
        <v>172</v>
      </c>
      <c r="C45" s="110" t="s">
        <v>1060</v>
      </c>
      <c r="D45" s="111">
        <v>23</v>
      </c>
      <c r="E45" s="111">
        <v>23</v>
      </c>
      <c r="F45" s="111">
        <v>24</v>
      </c>
      <c r="G45" s="111">
        <v>23</v>
      </c>
      <c r="H45" s="111">
        <v>4</v>
      </c>
      <c r="I45" s="111">
        <v>4</v>
      </c>
      <c r="J45" s="111">
        <v>6</v>
      </c>
      <c r="K45" s="111">
        <v>6</v>
      </c>
      <c r="L45" s="111">
        <v>2</v>
      </c>
      <c r="M45" s="111">
        <v>2</v>
      </c>
      <c r="N45" s="111">
        <v>0</v>
      </c>
      <c r="O45" s="111">
        <v>0</v>
      </c>
      <c r="P45" s="111">
        <v>0</v>
      </c>
      <c r="Q45" s="111">
        <v>0</v>
      </c>
    </row>
    <row r="46" spans="2:17" ht="25.5">
      <c r="B46" s="108" t="s">
        <v>172</v>
      </c>
      <c r="C46" s="108" t="s">
        <v>1062</v>
      </c>
      <c r="D46" s="109">
        <v>8</v>
      </c>
      <c r="E46" s="109">
        <v>8</v>
      </c>
      <c r="F46" s="109">
        <v>4</v>
      </c>
      <c r="G46" s="109">
        <v>4</v>
      </c>
      <c r="H46" s="109">
        <v>2</v>
      </c>
      <c r="I46" s="109">
        <v>2</v>
      </c>
      <c r="J46" s="109">
        <v>2</v>
      </c>
      <c r="K46" s="109">
        <v>2</v>
      </c>
      <c r="L46" s="109">
        <v>2</v>
      </c>
      <c r="M46" s="109">
        <v>2</v>
      </c>
      <c r="N46" s="109">
        <v>0</v>
      </c>
      <c r="O46" s="109">
        <v>0</v>
      </c>
      <c r="P46" s="109">
        <v>0</v>
      </c>
      <c r="Q46" s="109">
        <v>0</v>
      </c>
    </row>
    <row r="47" spans="2:17" ht="15">
      <c r="B47" s="110" t="s">
        <v>172</v>
      </c>
      <c r="C47" s="110" t="s">
        <v>1064</v>
      </c>
      <c r="D47" s="111">
        <v>52</v>
      </c>
      <c r="E47" s="111">
        <v>52</v>
      </c>
      <c r="F47" s="111">
        <v>34</v>
      </c>
      <c r="G47" s="111">
        <v>29</v>
      </c>
      <c r="H47" s="111">
        <v>5</v>
      </c>
      <c r="I47" s="111">
        <v>5</v>
      </c>
      <c r="J47" s="111">
        <v>7</v>
      </c>
      <c r="K47" s="111">
        <v>7</v>
      </c>
      <c r="L47" s="111">
        <v>2</v>
      </c>
      <c r="M47" s="111">
        <v>2</v>
      </c>
      <c r="N47" s="111">
        <v>0</v>
      </c>
      <c r="O47" s="111">
        <v>0</v>
      </c>
      <c r="P47" s="111">
        <v>0</v>
      </c>
      <c r="Q47" s="111">
        <v>0</v>
      </c>
    </row>
    <row r="50" spans="2:5" ht="15">
      <c r="B50" s="587" t="s">
        <v>1990</v>
      </c>
      <c r="C50" s="587"/>
      <c r="D50" s="587"/>
      <c r="E50" s="587"/>
    </row>
    <row r="52" spans="3:21" ht="30" customHeight="1">
      <c r="C52" s="588" t="s">
        <v>1971</v>
      </c>
      <c r="D52" s="588"/>
      <c r="E52" s="588"/>
      <c r="F52" s="588"/>
      <c r="G52" s="588"/>
      <c r="H52" s="588"/>
      <c r="I52" s="588"/>
      <c r="J52" s="588"/>
      <c r="K52" s="588"/>
      <c r="L52" s="598" t="s">
        <v>718</v>
      </c>
      <c r="M52" s="599"/>
      <c r="N52" s="588" t="s">
        <v>1038</v>
      </c>
      <c r="O52" s="588"/>
      <c r="P52" s="589" t="s">
        <v>1985</v>
      </c>
      <c r="Q52" s="590"/>
      <c r="R52" s="591" t="s">
        <v>1983</v>
      </c>
      <c r="S52" s="591"/>
      <c r="T52" s="591"/>
      <c r="U52" s="118" t="s">
        <v>1820</v>
      </c>
    </row>
    <row r="53" spans="3:21" s="33" customFormat="1" ht="37.5" customHeight="1">
      <c r="C53" s="240" t="s">
        <v>1974</v>
      </c>
      <c r="D53" s="120" t="s">
        <v>1973</v>
      </c>
      <c r="E53" s="120" t="s">
        <v>1977</v>
      </c>
      <c r="F53" s="120" t="s">
        <v>1978</v>
      </c>
      <c r="G53" s="120" t="s">
        <v>1979</v>
      </c>
      <c r="H53" s="120" t="s">
        <v>1982</v>
      </c>
      <c r="I53" s="120" t="s">
        <v>1980</v>
      </c>
      <c r="J53" s="240" t="s">
        <v>195</v>
      </c>
      <c r="K53" s="120" t="s">
        <v>1981</v>
      </c>
      <c r="L53" s="588" t="s">
        <v>1972</v>
      </c>
      <c r="M53" s="588"/>
      <c r="N53" s="588" t="s">
        <v>195</v>
      </c>
      <c r="O53" s="588"/>
      <c r="P53" s="120" t="s">
        <v>1984</v>
      </c>
      <c r="Q53" s="120" t="s">
        <v>195</v>
      </c>
      <c r="R53" s="120" t="s">
        <v>1986</v>
      </c>
      <c r="S53" s="120" t="s">
        <v>1987</v>
      </c>
      <c r="T53" s="120" t="s">
        <v>1988</v>
      </c>
      <c r="U53" s="371" t="s">
        <v>1989</v>
      </c>
    </row>
    <row r="54" spans="2:21" ht="15">
      <c r="B54" s="115" t="s">
        <v>1055</v>
      </c>
      <c r="C54" s="118">
        <v>6</v>
      </c>
      <c r="D54" s="118">
        <v>6</v>
      </c>
      <c r="E54" s="118">
        <v>1</v>
      </c>
      <c r="F54" s="118">
        <v>2</v>
      </c>
      <c r="G54" s="118"/>
      <c r="H54" s="118"/>
      <c r="I54" s="118"/>
      <c r="J54" s="118">
        <v>1</v>
      </c>
      <c r="K54" s="118"/>
      <c r="L54" s="586">
        <v>1</v>
      </c>
      <c r="M54" s="586"/>
      <c r="N54" s="586">
        <v>1</v>
      </c>
      <c r="O54" s="586"/>
      <c r="P54" s="118"/>
      <c r="Q54" s="118"/>
      <c r="R54" s="118"/>
      <c r="S54" s="118"/>
      <c r="T54" s="118"/>
      <c r="U54" s="210" t="s">
        <v>1989</v>
      </c>
    </row>
    <row r="55" spans="2:21" ht="15">
      <c r="B55" s="115" t="s">
        <v>1057</v>
      </c>
      <c r="C55" s="118">
        <v>66</v>
      </c>
      <c r="D55" s="118">
        <v>73</v>
      </c>
      <c r="E55" s="118">
        <v>12</v>
      </c>
      <c r="F55" s="118">
        <v>17</v>
      </c>
      <c r="G55" s="118">
        <v>3</v>
      </c>
      <c r="H55" s="118">
        <v>1</v>
      </c>
      <c r="I55" s="118">
        <v>1</v>
      </c>
      <c r="J55" s="118">
        <v>5</v>
      </c>
      <c r="K55" s="118">
        <v>1</v>
      </c>
      <c r="L55" s="586">
        <v>5</v>
      </c>
      <c r="M55" s="586"/>
      <c r="N55" s="586">
        <v>5</v>
      </c>
      <c r="O55" s="586"/>
      <c r="P55" s="118">
        <v>1</v>
      </c>
      <c r="Q55" s="118">
        <v>1</v>
      </c>
      <c r="R55" s="118">
        <v>1</v>
      </c>
      <c r="S55" s="118">
        <v>1</v>
      </c>
      <c r="T55" s="118">
        <v>1</v>
      </c>
      <c r="U55" s="210" t="s">
        <v>1989</v>
      </c>
    </row>
    <row r="56" spans="2:21" ht="15">
      <c r="B56" s="115" t="s">
        <v>1052</v>
      </c>
      <c r="C56" s="118">
        <v>75</v>
      </c>
      <c r="D56" s="118">
        <v>71</v>
      </c>
      <c r="E56" s="118">
        <v>8</v>
      </c>
      <c r="F56" s="118">
        <v>11</v>
      </c>
      <c r="G56" s="118">
        <v>2</v>
      </c>
      <c r="H56" s="118"/>
      <c r="I56" s="118">
        <v>1</v>
      </c>
      <c r="J56" s="118">
        <v>6</v>
      </c>
      <c r="K56" s="118"/>
      <c r="L56" s="586">
        <v>2</v>
      </c>
      <c r="M56" s="586"/>
      <c r="N56" s="586">
        <v>6</v>
      </c>
      <c r="O56" s="586"/>
      <c r="P56" s="118"/>
      <c r="Q56" s="118"/>
      <c r="R56" s="118"/>
      <c r="S56" s="118"/>
      <c r="T56" s="118"/>
      <c r="U56" s="210" t="s">
        <v>1989</v>
      </c>
    </row>
    <row r="57" spans="2:21" ht="15">
      <c r="B57" s="115" t="s">
        <v>1060</v>
      </c>
      <c r="C57" s="118">
        <v>15</v>
      </c>
      <c r="D57" s="118">
        <v>21</v>
      </c>
      <c r="E57" s="118">
        <v>4</v>
      </c>
      <c r="F57" s="118">
        <v>5</v>
      </c>
      <c r="G57" s="118">
        <v>1</v>
      </c>
      <c r="H57" s="118"/>
      <c r="I57" s="118"/>
      <c r="J57" s="118"/>
      <c r="K57" s="118"/>
      <c r="L57" s="586">
        <v>3</v>
      </c>
      <c r="M57" s="586"/>
      <c r="N57" s="586">
        <v>1</v>
      </c>
      <c r="O57" s="586"/>
      <c r="P57" s="118"/>
      <c r="Q57" s="118"/>
      <c r="R57" s="118"/>
      <c r="S57" s="118"/>
      <c r="T57" s="118"/>
      <c r="U57" s="210" t="s">
        <v>1989</v>
      </c>
    </row>
    <row r="58" spans="2:21" ht="15">
      <c r="B58" s="115" t="s">
        <v>1062</v>
      </c>
      <c r="C58" s="118">
        <v>5</v>
      </c>
      <c r="D58" s="118">
        <v>4</v>
      </c>
      <c r="E58" s="118">
        <v>2</v>
      </c>
      <c r="F58" s="118">
        <v>2</v>
      </c>
      <c r="G58" s="118"/>
      <c r="H58" s="118"/>
      <c r="I58" s="118"/>
      <c r="J58" s="118">
        <v>2</v>
      </c>
      <c r="K58" s="118"/>
      <c r="L58" s="586"/>
      <c r="M58" s="586"/>
      <c r="N58" s="586">
        <v>1</v>
      </c>
      <c r="O58" s="586"/>
      <c r="P58" s="118"/>
      <c r="Q58" s="118"/>
      <c r="R58" s="118"/>
      <c r="S58" s="118"/>
      <c r="T58" s="118"/>
      <c r="U58" s="210" t="s">
        <v>1989</v>
      </c>
    </row>
    <row r="59" spans="2:21" ht="15">
      <c r="B59" s="115" t="s">
        <v>1064</v>
      </c>
      <c r="C59" s="118">
        <v>42</v>
      </c>
      <c r="D59" s="118">
        <v>22</v>
      </c>
      <c r="E59" s="118">
        <v>5</v>
      </c>
      <c r="F59" s="118">
        <v>6</v>
      </c>
      <c r="G59" s="118">
        <v>2</v>
      </c>
      <c r="H59" s="118">
        <v>1</v>
      </c>
      <c r="I59" s="118"/>
      <c r="J59" s="118">
        <v>1</v>
      </c>
      <c r="K59" s="118"/>
      <c r="L59" s="586">
        <v>2</v>
      </c>
      <c r="M59" s="586"/>
      <c r="N59" s="586">
        <v>1</v>
      </c>
      <c r="O59" s="586"/>
      <c r="P59" s="118"/>
      <c r="Q59" s="118"/>
      <c r="R59" s="118"/>
      <c r="S59" s="118"/>
      <c r="T59" s="118"/>
      <c r="U59" s="210" t="s">
        <v>1989</v>
      </c>
    </row>
    <row r="60" spans="2:21" ht="15">
      <c r="B60" s="115" t="s">
        <v>130</v>
      </c>
      <c r="C60" s="116">
        <f>SUM(C54:C59)</f>
        <v>209</v>
      </c>
      <c r="D60" s="116">
        <f>SUM(D54:D59)</f>
        <v>197</v>
      </c>
      <c r="E60" s="116">
        <f>SUM(E54:E59)</f>
        <v>32</v>
      </c>
      <c r="F60" s="116">
        <f>SUM(F54:F59)</f>
        <v>43</v>
      </c>
      <c r="G60" s="116">
        <f>SUM(G57,G59,G56,G55)</f>
        <v>8</v>
      </c>
      <c r="H60" s="116">
        <v>2</v>
      </c>
      <c r="I60" s="116">
        <f>SUM(I55:I59)</f>
        <v>2</v>
      </c>
      <c r="J60" s="116">
        <f>SUM(J58:J59,J54:J55,J56)</f>
        <v>15</v>
      </c>
      <c r="K60" s="116">
        <v>1</v>
      </c>
      <c r="L60" s="588">
        <f>SUM(L59,L57,L56,L55,L54)</f>
        <v>13</v>
      </c>
      <c r="M60" s="588"/>
      <c r="N60" s="588">
        <f>SUM(N54:O59)</f>
        <v>15</v>
      </c>
      <c r="O60" s="588"/>
      <c r="P60" s="116">
        <v>1</v>
      </c>
      <c r="Q60" s="116">
        <v>1</v>
      </c>
      <c r="R60" s="116">
        <v>1</v>
      </c>
      <c r="S60" s="116">
        <v>1</v>
      </c>
      <c r="T60" s="116">
        <v>1</v>
      </c>
      <c r="U60" s="210" t="s">
        <v>1989</v>
      </c>
    </row>
    <row r="63" spans="2:5" ht="15">
      <c r="B63" s="593" t="s">
        <v>577</v>
      </c>
      <c r="C63" s="593"/>
      <c r="D63" s="593"/>
      <c r="E63" s="593"/>
    </row>
    <row r="65" spans="2:10" ht="15" customHeight="1">
      <c r="B65" s="601" t="s">
        <v>165</v>
      </c>
      <c r="C65" s="592" t="s">
        <v>1563</v>
      </c>
      <c r="D65" s="592"/>
      <c r="E65" s="592"/>
      <c r="F65" s="592"/>
      <c r="G65" s="592"/>
      <c r="H65" s="603" t="s">
        <v>383</v>
      </c>
      <c r="I65" s="604"/>
      <c r="J65" s="382"/>
    </row>
    <row r="66" spans="2:9" ht="51">
      <c r="B66" s="602"/>
      <c r="C66" s="372" t="s">
        <v>130</v>
      </c>
      <c r="D66" s="372" t="s">
        <v>1555</v>
      </c>
      <c r="E66" s="372" t="s">
        <v>1556</v>
      </c>
      <c r="F66" s="372" t="s">
        <v>1557</v>
      </c>
      <c r="G66" s="372" t="s">
        <v>1991</v>
      </c>
      <c r="H66" s="164" t="s">
        <v>1565</v>
      </c>
      <c r="I66" s="164" t="s">
        <v>1566</v>
      </c>
    </row>
    <row r="67" spans="2:9" ht="15">
      <c r="B67" s="373" t="s">
        <v>1072</v>
      </c>
      <c r="C67" s="374">
        <v>150311</v>
      </c>
      <c r="D67" s="374">
        <v>17139</v>
      </c>
      <c r="E67" s="374">
        <v>30200</v>
      </c>
      <c r="F67" s="374">
        <v>26871</v>
      </c>
      <c r="G67" s="374">
        <v>76101</v>
      </c>
      <c r="H67" s="109">
        <v>24745</v>
      </c>
      <c r="I67" s="109">
        <v>8783</v>
      </c>
    </row>
    <row r="68" spans="2:9" ht="15">
      <c r="B68" s="375" t="s">
        <v>1074</v>
      </c>
      <c r="C68" s="376">
        <v>138603</v>
      </c>
      <c r="D68" s="376">
        <v>15430</v>
      </c>
      <c r="E68" s="376">
        <v>27512</v>
      </c>
      <c r="F68" s="376">
        <v>24703</v>
      </c>
      <c r="G68" s="376">
        <v>70958</v>
      </c>
      <c r="H68" s="111">
        <v>24236</v>
      </c>
      <c r="I68" s="111">
        <v>8735</v>
      </c>
    </row>
    <row r="69" spans="2:9" ht="15">
      <c r="B69" s="373" t="s">
        <v>1076</v>
      </c>
      <c r="C69" s="374">
        <v>51122</v>
      </c>
      <c r="D69" s="374">
        <v>5605</v>
      </c>
      <c r="E69" s="374">
        <v>9985</v>
      </c>
      <c r="F69" s="374">
        <v>9002</v>
      </c>
      <c r="G69" s="374">
        <v>26530</v>
      </c>
      <c r="H69" s="109">
        <v>7024</v>
      </c>
      <c r="I69" s="109">
        <v>3517</v>
      </c>
    </row>
    <row r="70" spans="2:9" ht="15">
      <c r="B70" s="375" t="s">
        <v>1078</v>
      </c>
      <c r="C70" s="376">
        <v>5952</v>
      </c>
      <c r="D70" s="376">
        <v>673</v>
      </c>
      <c r="E70" s="376">
        <v>1218</v>
      </c>
      <c r="F70" s="376">
        <v>999</v>
      </c>
      <c r="G70" s="376">
        <v>3062</v>
      </c>
      <c r="H70" s="111">
        <v>1440</v>
      </c>
      <c r="I70" s="111">
        <v>152</v>
      </c>
    </row>
    <row r="71" spans="2:9" ht="15">
      <c r="B71" s="373" t="s">
        <v>1055</v>
      </c>
      <c r="C71" s="374">
        <v>238</v>
      </c>
      <c r="D71" s="374">
        <v>28</v>
      </c>
      <c r="E71" s="374">
        <v>49</v>
      </c>
      <c r="F71" s="374">
        <v>43</v>
      </c>
      <c r="G71" s="374">
        <v>118</v>
      </c>
      <c r="H71" s="112">
        <v>0</v>
      </c>
      <c r="I71" s="112">
        <v>0</v>
      </c>
    </row>
    <row r="72" spans="2:9" ht="15">
      <c r="B72" s="375" t="s">
        <v>1057</v>
      </c>
      <c r="C72" s="376">
        <v>1508</v>
      </c>
      <c r="D72" s="376">
        <v>183</v>
      </c>
      <c r="E72" s="376">
        <v>316</v>
      </c>
      <c r="F72" s="376">
        <v>243</v>
      </c>
      <c r="G72" s="376">
        <v>766</v>
      </c>
      <c r="H72" s="111">
        <v>188</v>
      </c>
      <c r="I72" s="113">
        <v>0</v>
      </c>
    </row>
    <row r="73" spans="2:9" ht="15">
      <c r="B73" s="373" t="s">
        <v>1052</v>
      </c>
      <c r="C73" s="374">
        <v>2974</v>
      </c>
      <c r="D73" s="374">
        <v>316</v>
      </c>
      <c r="E73" s="374">
        <v>538</v>
      </c>
      <c r="F73" s="374">
        <v>489</v>
      </c>
      <c r="G73" s="374">
        <v>1631</v>
      </c>
      <c r="H73" s="109">
        <v>1252</v>
      </c>
      <c r="I73" s="109">
        <v>152</v>
      </c>
    </row>
    <row r="74" spans="2:9" ht="15">
      <c r="B74" s="375" t="s">
        <v>1060</v>
      </c>
      <c r="C74" s="376">
        <v>478</v>
      </c>
      <c r="D74" s="376">
        <v>59</v>
      </c>
      <c r="E74" s="376">
        <v>99</v>
      </c>
      <c r="F74" s="376">
        <v>94</v>
      </c>
      <c r="G74" s="376">
        <v>226</v>
      </c>
      <c r="H74" s="113">
        <v>0</v>
      </c>
      <c r="I74" s="113">
        <v>0</v>
      </c>
    </row>
    <row r="75" spans="2:9" ht="15">
      <c r="B75" s="373" t="s">
        <v>1062</v>
      </c>
      <c r="C75" s="374">
        <v>101</v>
      </c>
      <c r="D75" s="374">
        <v>11</v>
      </c>
      <c r="E75" s="374">
        <v>19</v>
      </c>
      <c r="F75" s="374">
        <v>18</v>
      </c>
      <c r="G75" s="374">
        <v>53</v>
      </c>
      <c r="H75" s="112">
        <v>0</v>
      </c>
      <c r="I75" s="112">
        <v>0</v>
      </c>
    </row>
    <row r="76" spans="2:9" ht="15">
      <c r="B76" s="375" t="s">
        <v>1064</v>
      </c>
      <c r="C76" s="376">
        <v>653</v>
      </c>
      <c r="D76" s="376">
        <v>76</v>
      </c>
      <c r="E76" s="376">
        <v>197</v>
      </c>
      <c r="F76" s="376">
        <v>112</v>
      </c>
      <c r="G76" s="376">
        <v>268</v>
      </c>
      <c r="H76" s="113">
        <v>0</v>
      </c>
      <c r="I76" s="113">
        <v>0</v>
      </c>
    </row>
    <row r="79" spans="2:5" ht="15">
      <c r="B79" s="485" t="s">
        <v>1992</v>
      </c>
      <c r="C79" s="485"/>
      <c r="D79" s="485"/>
      <c r="E79" s="485"/>
    </row>
    <row r="82" spans="3:18" ht="15" customHeight="1">
      <c r="C82" s="588" t="s">
        <v>1971</v>
      </c>
      <c r="D82" s="588"/>
      <c r="E82" s="588"/>
      <c r="F82" s="588"/>
      <c r="G82" s="588"/>
      <c r="H82" s="588"/>
      <c r="I82" s="588"/>
      <c r="J82" s="588"/>
      <c r="K82" s="588"/>
      <c r="L82" s="588" t="s">
        <v>1975</v>
      </c>
      <c r="M82" s="588"/>
      <c r="N82" s="588" t="s">
        <v>1038</v>
      </c>
      <c r="O82" s="588"/>
      <c r="P82" s="589" t="s">
        <v>1985</v>
      </c>
      <c r="Q82" s="590"/>
      <c r="R82" s="118" t="s">
        <v>1820</v>
      </c>
    </row>
    <row r="83" spans="2:18" ht="30">
      <c r="B83" s="33"/>
      <c r="C83" s="240" t="s">
        <v>1974</v>
      </c>
      <c r="D83" s="120" t="s">
        <v>1973</v>
      </c>
      <c r="E83" s="120" t="s">
        <v>1977</v>
      </c>
      <c r="F83" s="120" t="s">
        <v>1978</v>
      </c>
      <c r="G83" s="120" t="s">
        <v>1979</v>
      </c>
      <c r="H83" s="120" t="s">
        <v>1982</v>
      </c>
      <c r="I83" s="120" t="s">
        <v>1980</v>
      </c>
      <c r="J83" s="240" t="s">
        <v>195</v>
      </c>
      <c r="K83" s="120" t="s">
        <v>1981</v>
      </c>
      <c r="L83" s="588" t="s">
        <v>1972</v>
      </c>
      <c r="M83" s="588"/>
      <c r="N83" s="588" t="s">
        <v>1976</v>
      </c>
      <c r="O83" s="588"/>
      <c r="P83" s="120" t="s">
        <v>1984</v>
      </c>
      <c r="Q83" s="120" t="s">
        <v>195</v>
      </c>
      <c r="R83" s="371" t="s">
        <v>1989</v>
      </c>
    </row>
    <row r="84" spans="2:18" ht="15">
      <c r="B84" s="115" t="s">
        <v>1055</v>
      </c>
      <c r="C84" s="118">
        <v>4</v>
      </c>
      <c r="D84" s="118">
        <v>28</v>
      </c>
      <c r="E84" s="118">
        <v>14</v>
      </c>
      <c r="F84" s="118">
        <v>13</v>
      </c>
      <c r="G84" s="118"/>
      <c r="H84" s="118"/>
      <c r="I84" s="118"/>
      <c r="J84" s="118">
        <v>9</v>
      </c>
      <c r="K84" s="118"/>
      <c r="L84" s="586"/>
      <c r="M84" s="586"/>
      <c r="N84" s="586">
        <v>2</v>
      </c>
      <c r="O84" s="586"/>
      <c r="P84" s="118"/>
      <c r="Q84" s="118"/>
      <c r="R84" s="210" t="s">
        <v>1989</v>
      </c>
    </row>
    <row r="85" spans="2:18" ht="15">
      <c r="B85" s="115" t="s">
        <v>1057</v>
      </c>
      <c r="C85" s="118">
        <v>19</v>
      </c>
      <c r="D85" s="118">
        <v>109</v>
      </c>
      <c r="E85" s="118">
        <v>76</v>
      </c>
      <c r="F85" s="118">
        <v>132</v>
      </c>
      <c r="G85" s="118"/>
      <c r="H85" s="118"/>
      <c r="I85" s="118">
        <v>2</v>
      </c>
      <c r="J85" s="118">
        <v>44</v>
      </c>
      <c r="K85" s="118"/>
      <c r="L85" s="586">
        <v>2</v>
      </c>
      <c r="M85" s="586"/>
      <c r="N85" s="586">
        <v>36</v>
      </c>
      <c r="O85" s="586"/>
      <c r="P85" s="118"/>
      <c r="Q85" s="118"/>
      <c r="R85" s="210" t="s">
        <v>1989</v>
      </c>
    </row>
    <row r="86" spans="2:18" ht="15">
      <c r="B86" s="115" t="s">
        <v>1052</v>
      </c>
      <c r="C86" s="118">
        <v>30</v>
      </c>
      <c r="D86" s="118">
        <v>218</v>
      </c>
      <c r="E86" s="118">
        <v>154</v>
      </c>
      <c r="F86" s="118">
        <v>233</v>
      </c>
      <c r="G86" s="118">
        <v>1</v>
      </c>
      <c r="H86" s="118"/>
      <c r="I86" s="118"/>
      <c r="J86" s="118">
        <v>23</v>
      </c>
      <c r="K86" s="118"/>
      <c r="L86" s="586">
        <v>11</v>
      </c>
      <c r="M86" s="586"/>
      <c r="N86" s="586">
        <v>47</v>
      </c>
      <c r="O86" s="586"/>
      <c r="P86" s="118">
        <v>1</v>
      </c>
      <c r="Q86" s="118"/>
      <c r="R86" s="210" t="s">
        <v>1989</v>
      </c>
    </row>
    <row r="87" spans="2:18" ht="15">
      <c r="B87" s="115" t="s">
        <v>1060</v>
      </c>
      <c r="C87" s="118">
        <v>1</v>
      </c>
      <c r="D87" s="118">
        <v>58</v>
      </c>
      <c r="E87" s="118">
        <v>18</v>
      </c>
      <c r="F87" s="118">
        <v>49</v>
      </c>
      <c r="G87" s="118"/>
      <c r="H87" s="118"/>
      <c r="I87" s="118"/>
      <c r="J87" s="118">
        <v>8</v>
      </c>
      <c r="K87" s="118"/>
      <c r="L87" s="586">
        <v>3</v>
      </c>
      <c r="M87" s="586"/>
      <c r="N87" s="586">
        <v>6</v>
      </c>
      <c r="O87" s="586"/>
      <c r="P87" s="118"/>
      <c r="Q87" s="118"/>
      <c r="R87" s="210" t="s">
        <v>1989</v>
      </c>
    </row>
    <row r="88" spans="2:18" ht="15">
      <c r="B88" s="115" t="s">
        <v>1062</v>
      </c>
      <c r="C88" s="118">
        <v>1</v>
      </c>
      <c r="D88" s="118">
        <v>12</v>
      </c>
      <c r="E88" s="118">
        <v>10</v>
      </c>
      <c r="F88" s="118">
        <v>14</v>
      </c>
      <c r="G88" s="118"/>
      <c r="H88" s="118"/>
      <c r="I88" s="118"/>
      <c r="J88" s="118"/>
      <c r="K88" s="118"/>
      <c r="L88" s="586"/>
      <c r="M88" s="586"/>
      <c r="N88" s="586">
        <v>3</v>
      </c>
      <c r="O88" s="586"/>
      <c r="P88" s="118"/>
      <c r="Q88" s="118"/>
      <c r="R88" s="210" t="s">
        <v>1989</v>
      </c>
    </row>
    <row r="89" spans="2:18" ht="15">
      <c r="B89" s="115" t="s">
        <v>1064</v>
      </c>
      <c r="C89" s="118">
        <v>12</v>
      </c>
      <c r="D89" s="118">
        <v>58</v>
      </c>
      <c r="E89" s="118">
        <v>44</v>
      </c>
      <c r="F89" s="118">
        <v>60</v>
      </c>
      <c r="G89" s="118">
        <v>2</v>
      </c>
      <c r="H89" s="118">
        <v>2</v>
      </c>
      <c r="I89" s="118"/>
      <c r="J89" s="118">
        <v>10</v>
      </c>
      <c r="K89" s="118"/>
      <c r="L89" s="586">
        <v>5</v>
      </c>
      <c r="M89" s="586"/>
      <c r="N89" s="586">
        <v>14</v>
      </c>
      <c r="O89" s="586"/>
      <c r="P89" s="118"/>
      <c r="Q89" s="118"/>
      <c r="R89" s="210" t="s">
        <v>1989</v>
      </c>
    </row>
    <row r="90" spans="2:18" ht="15">
      <c r="B90" s="115" t="s">
        <v>130</v>
      </c>
      <c r="C90" s="116">
        <f>SUM(C84:C89)</f>
        <v>67</v>
      </c>
      <c r="D90" s="116">
        <f>SUM(D84:D89)</f>
        <v>483</v>
      </c>
      <c r="E90" s="116">
        <f>SUM(E84:E89)</f>
        <v>316</v>
      </c>
      <c r="F90" s="116">
        <f>SUM(F84:F89)</f>
        <v>501</v>
      </c>
      <c r="G90" s="116">
        <v>3</v>
      </c>
      <c r="H90" s="116">
        <v>2</v>
      </c>
      <c r="I90" s="116">
        <v>2</v>
      </c>
      <c r="J90" s="116">
        <f>SUM(J89,J87,J86,J85,J84)</f>
        <v>94</v>
      </c>
      <c r="K90" s="116"/>
      <c r="L90" s="588">
        <f>SUM(L89,L87,L86,L85)</f>
        <v>21</v>
      </c>
      <c r="M90" s="588"/>
      <c r="N90" s="588">
        <f>SUM(N84:O89)</f>
        <v>108</v>
      </c>
      <c r="O90" s="588"/>
      <c r="P90" s="116">
        <v>1</v>
      </c>
      <c r="Q90" s="116"/>
      <c r="R90" s="210" t="s">
        <v>1989</v>
      </c>
    </row>
    <row r="93" spans="2:6" ht="15">
      <c r="B93" s="585" t="s">
        <v>1993</v>
      </c>
      <c r="C93" s="585"/>
      <c r="D93" s="585"/>
      <c r="E93" s="585"/>
      <c r="F93" s="585"/>
    </row>
    <row r="95" spans="2:5" ht="15">
      <c r="B95" s="583" t="s">
        <v>165</v>
      </c>
      <c r="C95" s="600" t="s">
        <v>1564</v>
      </c>
      <c r="D95" s="600"/>
      <c r="E95" s="600"/>
    </row>
    <row r="96" spans="2:5" ht="15">
      <c r="B96" s="584"/>
      <c r="C96" s="296" t="s">
        <v>130</v>
      </c>
      <c r="D96" s="296" t="s">
        <v>1565</v>
      </c>
      <c r="E96" s="296" t="s">
        <v>1566</v>
      </c>
    </row>
    <row r="97" spans="2:5" ht="15">
      <c r="B97" s="297" t="s">
        <v>1072</v>
      </c>
      <c r="C97" s="298">
        <v>266666</v>
      </c>
      <c r="D97" s="298">
        <v>143584</v>
      </c>
      <c r="E97" s="298">
        <v>123082</v>
      </c>
    </row>
    <row r="98" spans="2:5" ht="15">
      <c r="B98" s="299" t="s">
        <v>1074</v>
      </c>
      <c r="C98" s="300">
        <v>252096</v>
      </c>
      <c r="D98" s="300">
        <v>134180</v>
      </c>
      <c r="E98" s="300">
        <v>117916</v>
      </c>
    </row>
    <row r="99" spans="2:5" ht="15">
      <c r="B99" s="297" t="s">
        <v>1076</v>
      </c>
      <c r="C99" s="298">
        <v>92200</v>
      </c>
      <c r="D99" s="298">
        <v>54746</v>
      </c>
      <c r="E99" s="298">
        <v>37454</v>
      </c>
    </row>
    <row r="100" spans="2:5" ht="15">
      <c r="B100" s="299" t="s">
        <v>1078</v>
      </c>
      <c r="C100" s="300">
        <v>11519</v>
      </c>
      <c r="D100" s="300">
        <v>6973</v>
      </c>
      <c r="E100" s="300">
        <v>4546</v>
      </c>
    </row>
    <row r="101" spans="2:5" ht="15">
      <c r="B101" s="297" t="s">
        <v>1055</v>
      </c>
      <c r="C101" s="298">
        <v>467</v>
      </c>
      <c r="D101" s="298">
        <v>421</v>
      </c>
      <c r="E101" s="298">
        <v>46</v>
      </c>
    </row>
    <row r="102" spans="2:5" ht="15">
      <c r="B102" s="299" t="s">
        <v>1057</v>
      </c>
      <c r="C102" s="300">
        <v>3186</v>
      </c>
      <c r="D102" s="300">
        <v>2431</v>
      </c>
      <c r="E102" s="300">
        <v>755</v>
      </c>
    </row>
    <row r="103" spans="2:5" ht="15">
      <c r="B103" s="297" t="s">
        <v>1052</v>
      </c>
      <c r="C103" s="298">
        <v>5515</v>
      </c>
      <c r="D103" s="298">
        <v>2431</v>
      </c>
      <c r="E103" s="298">
        <v>3084</v>
      </c>
    </row>
    <row r="104" spans="2:5" ht="15">
      <c r="B104" s="299" t="s">
        <v>1060</v>
      </c>
      <c r="C104" s="300">
        <v>946</v>
      </c>
      <c r="D104" s="300">
        <v>583</v>
      </c>
      <c r="E104" s="300">
        <v>363</v>
      </c>
    </row>
    <row r="105" spans="2:5" ht="15">
      <c r="B105" s="297" t="s">
        <v>1062</v>
      </c>
      <c r="C105" s="298">
        <v>152</v>
      </c>
      <c r="D105" s="298">
        <v>96</v>
      </c>
      <c r="E105" s="298">
        <v>56</v>
      </c>
    </row>
    <row r="106" spans="2:5" ht="15">
      <c r="B106" s="299" t="s">
        <v>1064</v>
      </c>
      <c r="C106" s="300">
        <v>1253</v>
      </c>
      <c r="D106" s="300">
        <v>1011</v>
      </c>
      <c r="E106" s="300">
        <v>242</v>
      </c>
    </row>
    <row r="109" spans="2:5" ht="15">
      <c r="B109" s="485" t="s">
        <v>1994</v>
      </c>
      <c r="C109" s="485"/>
      <c r="D109" s="485"/>
      <c r="E109" s="485"/>
    </row>
    <row r="112" spans="2:5" ht="15">
      <c r="B112" s="595"/>
      <c r="C112" s="596"/>
      <c r="D112" s="116" t="s">
        <v>1995</v>
      </c>
      <c r="E112" s="116" t="s">
        <v>1996</v>
      </c>
    </row>
    <row r="113" spans="2:5" ht="15">
      <c r="B113" s="581" t="s">
        <v>1055</v>
      </c>
      <c r="C113" s="582"/>
      <c r="D113" s="118">
        <v>195</v>
      </c>
      <c r="E113" s="118">
        <v>171</v>
      </c>
    </row>
    <row r="114" spans="2:5" ht="15">
      <c r="B114" s="581" t="s">
        <v>1052</v>
      </c>
      <c r="C114" s="582"/>
      <c r="D114" s="118">
        <v>6202</v>
      </c>
      <c r="E114" s="118"/>
    </row>
    <row r="115" spans="2:5" ht="15">
      <c r="B115" s="581" t="s">
        <v>1057</v>
      </c>
      <c r="C115" s="582"/>
      <c r="D115" s="118">
        <v>875</v>
      </c>
      <c r="E115" s="118">
        <v>1258</v>
      </c>
    </row>
    <row r="116" spans="2:5" ht="15">
      <c r="B116" s="581" t="s">
        <v>1060</v>
      </c>
      <c r="C116" s="582"/>
      <c r="D116" s="118">
        <v>310</v>
      </c>
      <c r="E116" s="118">
        <v>309</v>
      </c>
    </row>
    <row r="117" spans="2:5" ht="15">
      <c r="B117" s="581" t="s">
        <v>1064</v>
      </c>
      <c r="C117" s="582"/>
      <c r="D117" s="118">
        <v>526</v>
      </c>
      <c r="E117" s="118">
        <v>537</v>
      </c>
    </row>
    <row r="118" spans="2:5" ht="15">
      <c r="B118" s="581" t="s">
        <v>1062</v>
      </c>
      <c r="C118" s="582"/>
      <c r="D118" s="118">
        <v>264</v>
      </c>
      <c r="E118" s="118"/>
    </row>
    <row r="119" spans="2:5" ht="15">
      <c r="B119" s="581" t="s">
        <v>130</v>
      </c>
      <c r="C119" s="582"/>
      <c r="D119" s="118">
        <f>SUM(D113:D118)</f>
        <v>8372</v>
      </c>
      <c r="E119" s="118">
        <f>SUM(E117,E116,E115,E113)</f>
        <v>2275</v>
      </c>
    </row>
    <row r="122" ht="15">
      <c r="B122" s="46" t="s">
        <v>1997</v>
      </c>
    </row>
    <row r="124" spans="2:9" ht="15">
      <c r="B124" s="498" t="s">
        <v>528</v>
      </c>
      <c r="C124" s="498"/>
      <c r="D124" s="498" t="s">
        <v>1998</v>
      </c>
      <c r="E124" s="498"/>
      <c r="F124" s="498"/>
      <c r="G124" s="498"/>
      <c r="H124" s="498"/>
      <c r="I124" s="498"/>
    </row>
    <row r="125" spans="2:9" ht="15">
      <c r="B125" s="498"/>
      <c r="C125" s="498"/>
      <c r="D125" s="498" t="s">
        <v>1049</v>
      </c>
      <c r="E125" s="498"/>
      <c r="F125" s="498"/>
      <c r="G125" s="498"/>
      <c r="H125" s="498"/>
      <c r="I125" s="498"/>
    </row>
    <row r="126" spans="2:9" ht="15">
      <c r="B126" s="498"/>
      <c r="C126" s="498"/>
      <c r="D126" s="498" t="s">
        <v>1999</v>
      </c>
      <c r="E126" s="498"/>
      <c r="F126" s="498" t="s">
        <v>2000</v>
      </c>
      <c r="G126" s="498"/>
      <c r="H126" s="498" t="s">
        <v>2001</v>
      </c>
      <c r="I126" s="498"/>
    </row>
    <row r="127" spans="2:9" ht="15">
      <c r="B127" s="498"/>
      <c r="C127" s="498"/>
      <c r="D127" s="498" t="s">
        <v>131</v>
      </c>
      <c r="E127" s="498"/>
      <c r="F127" s="498" t="s">
        <v>131</v>
      </c>
      <c r="G127" s="498"/>
      <c r="H127" s="498" t="s">
        <v>131</v>
      </c>
      <c r="I127" s="498"/>
    </row>
    <row r="128" spans="2:9" ht="15">
      <c r="B128" s="377" t="s">
        <v>1072</v>
      </c>
      <c r="C128" s="378" t="s">
        <v>1073</v>
      </c>
      <c r="D128" s="379">
        <v>79.9</v>
      </c>
      <c r="E128" s="380" t="s">
        <v>1054</v>
      </c>
      <c r="F128" s="379">
        <v>79.2</v>
      </c>
      <c r="G128" s="380" t="s">
        <v>1054</v>
      </c>
      <c r="H128" s="379">
        <v>80.7</v>
      </c>
      <c r="I128" s="380" t="s">
        <v>1054</v>
      </c>
    </row>
    <row r="129" spans="2:9" ht="15">
      <c r="B129" s="377" t="s">
        <v>1074</v>
      </c>
      <c r="C129" s="378" t="s">
        <v>1075</v>
      </c>
      <c r="D129" s="379">
        <v>80.3</v>
      </c>
      <c r="E129" s="380" t="s">
        <v>1054</v>
      </c>
      <c r="F129" s="379">
        <v>79.5</v>
      </c>
      <c r="G129" s="380" t="s">
        <v>1054</v>
      </c>
      <c r="H129" s="379">
        <v>81.1</v>
      </c>
      <c r="I129" s="380" t="s">
        <v>1054</v>
      </c>
    </row>
    <row r="130" spans="2:9" ht="15">
      <c r="B130" s="377" t="s">
        <v>1076</v>
      </c>
      <c r="C130" s="378" t="s">
        <v>1077</v>
      </c>
      <c r="D130" s="381">
        <v>83</v>
      </c>
      <c r="E130" s="380" t="s">
        <v>1054</v>
      </c>
      <c r="F130" s="379">
        <v>82.1</v>
      </c>
      <c r="G130" s="380" t="s">
        <v>1054</v>
      </c>
      <c r="H130" s="381">
        <v>83</v>
      </c>
      <c r="I130" s="380" t="s">
        <v>1054</v>
      </c>
    </row>
    <row r="131" spans="2:9" ht="15">
      <c r="B131" s="377" t="s">
        <v>1078</v>
      </c>
      <c r="C131" s="378" t="s">
        <v>1079</v>
      </c>
      <c r="D131" s="379">
        <v>83.4</v>
      </c>
      <c r="E131" s="380" t="s">
        <v>1054</v>
      </c>
      <c r="F131" s="379">
        <v>82.5</v>
      </c>
      <c r="G131" s="380" t="s">
        <v>1054</v>
      </c>
      <c r="H131" s="379">
        <v>83.6</v>
      </c>
      <c r="I131" s="380" t="s">
        <v>1054</v>
      </c>
    </row>
    <row r="132" spans="2:9" ht="15">
      <c r="B132" s="377" t="s">
        <v>1055</v>
      </c>
      <c r="C132" s="378" t="s">
        <v>1080</v>
      </c>
      <c r="D132" s="379">
        <v>83.9</v>
      </c>
      <c r="E132" s="380" t="s">
        <v>1054</v>
      </c>
      <c r="F132" s="381">
        <v>85</v>
      </c>
      <c r="G132" s="380" t="s">
        <v>1054</v>
      </c>
      <c r="H132" s="379">
        <v>84.3</v>
      </c>
      <c r="I132" s="380" t="s">
        <v>1054</v>
      </c>
    </row>
    <row r="133" spans="2:9" ht="15">
      <c r="B133" s="377" t="s">
        <v>1057</v>
      </c>
      <c r="C133" s="378" t="s">
        <v>1081</v>
      </c>
      <c r="D133" s="379">
        <v>87.9</v>
      </c>
      <c r="E133" s="380" t="s">
        <v>1054</v>
      </c>
      <c r="F133" s="379">
        <v>85.2</v>
      </c>
      <c r="G133" s="380" t="s">
        <v>1054</v>
      </c>
      <c r="H133" s="379">
        <v>86.6</v>
      </c>
      <c r="I133" s="380" t="s">
        <v>1054</v>
      </c>
    </row>
    <row r="134" spans="2:9" ht="15">
      <c r="B134" s="377" t="s">
        <v>1052</v>
      </c>
      <c r="C134" s="378" t="s">
        <v>1082</v>
      </c>
      <c r="D134" s="379">
        <v>81.4</v>
      </c>
      <c r="E134" s="380" t="s">
        <v>1054</v>
      </c>
      <c r="F134" s="379">
        <v>80.9</v>
      </c>
      <c r="G134" s="380" t="s">
        <v>1054</v>
      </c>
      <c r="H134" s="379">
        <v>81.9</v>
      </c>
      <c r="I134" s="380" t="s">
        <v>1054</v>
      </c>
    </row>
    <row r="135" spans="2:9" ht="15">
      <c r="B135" s="377" t="s">
        <v>1060</v>
      </c>
      <c r="C135" s="378" t="s">
        <v>1083</v>
      </c>
      <c r="D135" s="379">
        <v>86.9</v>
      </c>
      <c r="E135" s="380" t="s">
        <v>1054</v>
      </c>
      <c r="F135" s="379">
        <v>83.3</v>
      </c>
      <c r="G135" s="380" t="s">
        <v>1054</v>
      </c>
      <c r="H135" s="379">
        <v>83.9</v>
      </c>
      <c r="I135" s="380" t="s">
        <v>1054</v>
      </c>
    </row>
    <row r="136" spans="2:9" ht="15">
      <c r="B136" s="377" t="s">
        <v>1062</v>
      </c>
      <c r="C136" s="378" t="s">
        <v>1084</v>
      </c>
      <c r="D136" s="381">
        <v>77</v>
      </c>
      <c r="E136" s="380" t="s">
        <v>1054</v>
      </c>
      <c r="F136" s="379">
        <v>77.3</v>
      </c>
      <c r="G136" s="380" t="s">
        <v>1054</v>
      </c>
      <c r="H136" s="379">
        <v>81.7</v>
      </c>
      <c r="I136" s="380" t="s">
        <v>1054</v>
      </c>
    </row>
    <row r="137" spans="2:9" ht="15">
      <c r="B137" s="377" t="s">
        <v>1064</v>
      </c>
      <c r="C137" s="378" t="s">
        <v>1085</v>
      </c>
      <c r="D137" s="379">
        <v>80.7</v>
      </c>
      <c r="E137" s="380" t="s">
        <v>1054</v>
      </c>
      <c r="F137" s="381">
        <v>83</v>
      </c>
      <c r="G137" s="380" t="s">
        <v>1054</v>
      </c>
      <c r="H137" s="379">
        <v>85.8</v>
      </c>
      <c r="I137" s="380" t="s">
        <v>1054</v>
      </c>
    </row>
    <row r="140" spans="2:6" ht="15">
      <c r="B140" s="576" t="s">
        <v>2007</v>
      </c>
      <c r="C140" s="576"/>
      <c r="D140" s="576"/>
      <c r="E140" s="576"/>
      <c r="F140" s="576"/>
    </row>
    <row r="142" spans="2:14" ht="15" customHeight="1">
      <c r="B142" s="567" t="s">
        <v>528</v>
      </c>
      <c r="C142" s="570" t="s">
        <v>2002</v>
      </c>
      <c r="D142" s="571"/>
      <c r="E142" s="570" t="s">
        <v>2003</v>
      </c>
      <c r="F142" s="574"/>
      <c r="G142" s="574"/>
      <c r="H142" s="574"/>
      <c r="I142" s="574" t="s">
        <v>2006</v>
      </c>
      <c r="J142" s="574"/>
      <c r="K142" s="574"/>
      <c r="L142" s="574"/>
      <c r="M142" s="574"/>
      <c r="N142" s="574"/>
    </row>
    <row r="143" spans="2:14" ht="10.5" customHeight="1">
      <c r="B143" s="568"/>
      <c r="C143" s="572"/>
      <c r="D143" s="573"/>
      <c r="E143" s="572"/>
      <c r="F143" s="575"/>
      <c r="G143" s="575"/>
      <c r="H143" s="575"/>
      <c r="I143" s="575"/>
      <c r="J143" s="575"/>
      <c r="K143" s="575"/>
      <c r="L143" s="575"/>
      <c r="M143" s="575"/>
      <c r="N143" s="575"/>
    </row>
    <row r="144" spans="2:14" ht="15">
      <c r="B144" s="568"/>
      <c r="C144" s="498" t="s">
        <v>2000</v>
      </c>
      <c r="D144" s="498"/>
      <c r="E144" s="498" t="s">
        <v>1999</v>
      </c>
      <c r="F144" s="498"/>
      <c r="G144" s="498" t="s">
        <v>2000</v>
      </c>
      <c r="H144" s="498"/>
      <c r="I144" s="497" t="s">
        <v>2004</v>
      </c>
      <c r="J144" s="497"/>
      <c r="K144" s="497" t="s">
        <v>1999</v>
      </c>
      <c r="L144" s="497"/>
      <c r="M144" s="497" t="s">
        <v>2000</v>
      </c>
      <c r="N144" s="497"/>
    </row>
    <row r="145" spans="2:14" ht="15">
      <c r="B145" s="569"/>
      <c r="C145" s="498" t="s">
        <v>131</v>
      </c>
      <c r="D145" s="498"/>
      <c r="E145" s="498" t="s">
        <v>131</v>
      </c>
      <c r="F145" s="498"/>
      <c r="G145" s="498" t="s">
        <v>131</v>
      </c>
      <c r="H145" s="498"/>
      <c r="I145" s="497" t="s">
        <v>131</v>
      </c>
      <c r="J145" s="497"/>
      <c r="K145" s="497" t="s">
        <v>131</v>
      </c>
      <c r="L145" s="497"/>
      <c r="M145" s="497" t="s">
        <v>131</v>
      </c>
      <c r="N145" s="497"/>
    </row>
    <row r="146" spans="2:14" ht="15">
      <c r="B146" s="377" t="s">
        <v>1072</v>
      </c>
      <c r="C146" s="379">
        <v>122.2</v>
      </c>
      <c r="D146" s="380" t="s">
        <v>1054</v>
      </c>
      <c r="E146" s="379">
        <v>124.9</v>
      </c>
      <c r="F146" s="380" t="s">
        <v>1054</v>
      </c>
      <c r="G146" s="379">
        <v>134.9</v>
      </c>
      <c r="H146" s="380" t="s">
        <v>1054</v>
      </c>
      <c r="I146" s="178">
        <v>32.2</v>
      </c>
      <c r="J146" s="62" t="s">
        <v>1054</v>
      </c>
      <c r="K146" s="178">
        <v>32.2</v>
      </c>
      <c r="L146" s="62" t="s">
        <v>1054</v>
      </c>
      <c r="M146" s="178">
        <v>31.5</v>
      </c>
      <c r="N146" s="62" t="s">
        <v>1054</v>
      </c>
    </row>
    <row r="147" spans="2:14" ht="15">
      <c r="B147" s="377" t="s">
        <v>1074</v>
      </c>
      <c r="C147" s="379">
        <v>122.4</v>
      </c>
      <c r="D147" s="380" t="s">
        <v>1054</v>
      </c>
      <c r="E147" s="379">
        <v>126.1</v>
      </c>
      <c r="F147" s="380" t="s">
        <v>1054</v>
      </c>
      <c r="G147" s="379">
        <v>136.3</v>
      </c>
      <c r="H147" s="380" t="s">
        <v>1054</v>
      </c>
      <c r="I147" s="178">
        <v>33.8</v>
      </c>
      <c r="J147" s="62" t="s">
        <v>1054</v>
      </c>
      <c r="K147" s="178">
        <v>33.6</v>
      </c>
      <c r="L147" s="62" t="s">
        <v>1054</v>
      </c>
      <c r="M147" s="178">
        <v>32.9</v>
      </c>
      <c r="N147" s="62" t="s">
        <v>1054</v>
      </c>
    </row>
    <row r="148" spans="2:14" ht="15">
      <c r="B148" s="377" t="s">
        <v>1076</v>
      </c>
      <c r="C148" s="379">
        <v>121.7</v>
      </c>
      <c r="D148" s="380" t="s">
        <v>1054</v>
      </c>
      <c r="E148" s="379">
        <v>122.4</v>
      </c>
      <c r="F148" s="380" t="s">
        <v>1054</v>
      </c>
      <c r="G148" s="379">
        <v>131.7</v>
      </c>
      <c r="H148" s="380" t="s">
        <v>1054</v>
      </c>
      <c r="I148" s="178">
        <v>28.8</v>
      </c>
      <c r="J148" s="62" t="s">
        <v>1054</v>
      </c>
      <c r="K148" s="178">
        <v>28.8</v>
      </c>
      <c r="L148" s="62" t="s">
        <v>1054</v>
      </c>
      <c r="M148" s="178">
        <v>27.8</v>
      </c>
      <c r="N148" s="62" t="s">
        <v>1054</v>
      </c>
    </row>
    <row r="149" spans="2:14" ht="15">
      <c r="B149" s="377" t="s">
        <v>1078</v>
      </c>
      <c r="C149" s="379">
        <v>115.7</v>
      </c>
      <c r="D149" s="380" t="s">
        <v>1054</v>
      </c>
      <c r="E149" s="379">
        <v>125.4</v>
      </c>
      <c r="F149" s="380" t="s">
        <v>1054</v>
      </c>
      <c r="G149" s="379">
        <v>138.3</v>
      </c>
      <c r="H149" s="380" t="s">
        <v>1054</v>
      </c>
      <c r="I149" s="178">
        <v>41.5</v>
      </c>
      <c r="J149" s="62" t="s">
        <v>1054</v>
      </c>
      <c r="K149" s="178">
        <v>39.8</v>
      </c>
      <c r="L149" s="62" t="s">
        <v>1054</v>
      </c>
      <c r="M149" s="178">
        <v>36.6</v>
      </c>
      <c r="N149" s="62" t="s">
        <v>1054</v>
      </c>
    </row>
    <row r="150" spans="2:14" ht="15">
      <c r="B150" s="377" t="s">
        <v>1055</v>
      </c>
      <c r="C150" s="379">
        <v>114.1</v>
      </c>
      <c r="D150" s="380" t="s">
        <v>1054</v>
      </c>
      <c r="E150" s="379">
        <v>95.1</v>
      </c>
      <c r="F150" s="380" t="s">
        <v>1054</v>
      </c>
      <c r="G150" s="379">
        <v>97.5</v>
      </c>
      <c r="H150" s="380" t="s">
        <v>1054</v>
      </c>
      <c r="I150" s="170" t="s">
        <v>1054</v>
      </c>
      <c r="J150" s="62" t="s">
        <v>2005</v>
      </c>
      <c r="K150" s="170" t="s">
        <v>1054</v>
      </c>
      <c r="L150" s="62" t="s">
        <v>2005</v>
      </c>
      <c r="M150" s="170" t="s">
        <v>1054</v>
      </c>
      <c r="N150" s="62" t="s">
        <v>2005</v>
      </c>
    </row>
    <row r="151" spans="2:14" ht="15">
      <c r="B151" s="377" t="s">
        <v>1057</v>
      </c>
      <c r="C151" s="379">
        <v>112.6</v>
      </c>
      <c r="D151" s="380" t="s">
        <v>1054</v>
      </c>
      <c r="E151" s="381">
        <v>91</v>
      </c>
      <c r="F151" s="380" t="s">
        <v>1054</v>
      </c>
      <c r="G151" s="379">
        <v>102.2</v>
      </c>
      <c r="H151" s="380" t="s">
        <v>1054</v>
      </c>
      <c r="I151" s="178">
        <v>18.1</v>
      </c>
      <c r="J151" s="62" t="s">
        <v>1054</v>
      </c>
      <c r="K151" s="178">
        <v>16.8</v>
      </c>
      <c r="L151" s="62" t="s">
        <v>1054</v>
      </c>
      <c r="M151" s="178">
        <v>15.8</v>
      </c>
      <c r="N151" s="62" t="s">
        <v>1054</v>
      </c>
    </row>
    <row r="152" spans="2:14" ht="15">
      <c r="B152" s="377" t="s">
        <v>1052</v>
      </c>
      <c r="C152" s="379">
        <v>120.4</v>
      </c>
      <c r="D152" s="380" t="s">
        <v>1054</v>
      </c>
      <c r="E152" s="379">
        <v>169.2</v>
      </c>
      <c r="F152" s="380" t="s">
        <v>1054</v>
      </c>
      <c r="G152" s="379">
        <v>189.7</v>
      </c>
      <c r="H152" s="380" t="s">
        <v>1054</v>
      </c>
      <c r="I152" s="178">
        <v>83.5</v>
      </c>
      <c r="J152" s="62" t="s">
        <v>1054</v>
      </c>
      <c r="K152" s="178">
        <v>80.5</v>
      </c>
      <c r="L152" s="62" t="s">
        <v>1054</v>
      </c>
      <c r="M152" s="178">
        <v>78.1</v>
      </c>
      <c r="N152" s="62" t="s">
        <v>1054</v>
      </c>
    </row>
    <row r="153" spans="2:14" ht="15">
      <c r="B153" s="377" t="s">
        <v>1060</v>
      </c>
      <c r="C153" s="379">
        <v>115.8</v>
      </c>
      <c r="D153" s="380" t="s">
        <v>1054</v>
      </c>
      <c r="E153" s="379">
        <v>101.1</v>
      </c>
      <c r="F153" s="380" t="s">
        <v>1054</v>
      </c>
      <c r="G153" s="379">
        <v>95.2</v>
      </c>
      <c r="H153" s="380" t="s">
        <v>1054</v>
      </c>
      <c r="I153" s="170" t="s">
        <v>1054</v>
      </c>
      <c r="J153" s="62" t="s">
        <v>2005</v>
      </c>
      <c r="K153" s="170" t="s">
        <v>1054</v>
      </c>
      <c r="L153" s="62" t="s">
        <v>2005</v>
      </c>
      <c r="M153" s="170" t="s">
        <v>1054</v>
      </c>
      <c r="N153" s="62" t="s">
        <v>2005</v>
      </c>
    </row>
    <row r="154" spans="2:14" ht="15">
      <c r="B154" s="377" t="s">
        <v>1062</v>
      </c>
      <c r="C154" s="379">
        <v>108.8</v>
      </c>
      <c r="D154" s="380" t="s">
        <v>1054</v>
      </c>
      <c r="E154" s="381">
        <v>71</v>
      </c>
      <c r="F154" s="380" t="s">
        <v>1054</v>
      </c>
      <c r="G154" s="379">
        <v>98.4</v>
      </c>
      <c r="H154" s="380" t="s">
        <v>1054</v>
      </c>
      <c r="I154" s="170" t="s">
        <v>1054</v>
      </c>
      <c r="J154" s="62" t="s">
        <v>2005</v>
      </c>
      <c r="K154" s="170" t="s">
        <v>1054</v>
      </c>
      <c r="L154" s="62" t="s">
        <v>2005</v>
      </c>
      <c r="M154" s="170" t="s">
        <v>1054</v>
      </c>
      <c r="N154" s="62" t="s">
        <v>2005</v>
      </c>
    </row>
    <row r="155" spans="2:14" ht="15">
      <c r="B155" s="377" t="s">
        <v>1064</v>
      </c>
      <c r="C155" s="379">
        <v>107.9</v>
      </c>
      <c r="D155" s="380" t="s">
        <v>1054</v>
      </c>
      <c r="E155" s="379">
        <v>98.1</v>
      </c>
      <c r="F155" s="380" t="s">
        <v>1054</v>
      </c>
      <c r="G155" s="379">
        <v>109.3</v>
      </c>
      <c r="H155" s="380" t="s">
        <v>1054</v>
      </c>
      <c r="I155" s="170" t="s">
        <v>1054</v>
      </c>
      <c r="J155" s="62" t="s">
        <v>2005</v>
      </c>
      <c r="K155" s="170" t="s">
        <v>1054</v>
      </c>
      <c r="L155" s="62" t="s">
        <v>2005</v>
      </c>
      <c r="M155" s="170" t="s">
        <v>1054</v>
      </c>
      <c r="N155" s="62" t="s">
        <v>2005</v>
      </c>
    </row>
    <row r="158" ht="15">
      <c r="B158" s="79" t="s">
        <v>1571</v>
      </c>
    </row>
    <row r="160" spans="2:7" ht="15" customHeight="1">
      <c r="B160" s="497" t="s">
        <v>116</v>
      </c>
      <c r="C160" s="497"/>
      <c r="D160" s="577" t="s">
        <v>1572</v>
      </c>
      <c r="E160" s="578"/>
      <c r="F160" s="578"/>
      <c r="G160" s="578"/>
    </row>
    <row r="161" spans="2:7" ht="15" customHeight="1">
      <c r="B161" s="497"/>
      <c r="C161" s="497"/>
      <c r="D161" s="579"/>
      <c r="E161" s="580"/>
      <c r="F161" s="580"/>
      <c r="G161" s="580"/>
    </row>
    <row r="162" spans="2:7" ht="15">
      <c r="B162" s="497"/>
      <c r="C162" s="497"/>
      <c r="D162" s="497" t="s">
        <v>118</v>
      </c>
      <c r="E162" s="497"/>
      <c r="F162" s="497" t="s">
        <v>2008</v>
      </c>
      <c r="G162" s="497"/>
    </row>
    <row r="163" spans="2:7" ht="15">
      <c r="B163" s="497"/>
      <c r="C163" s="497"/>
      <c r="D163" s="497" t="s">
        <v>131</v>
      </c>
      <c r="E163" s="497"/>
      <c r="F163" s="497" t="s">
        <v>131</v>
      </c>
      <c r="G163" s="497"/>
    </row>
    <row r="164" spans="2:7" ht="15">
      <c r="B164" s="59" t="s">
        <v>1072</v>
      </c>
      <c r="C164" s="60" t="s">
        <v>1073</v>
      </c>
      <c r="D164" s="61">
        <v>1.58</v>
      </c>
      <c r="E164" s="62" t="s">
        <v>1054</v>
      </c>
      <c r="F164" s="61">
        <v>2.79</v>
      </c>
      <c r="G164" s="62" t="s">
        <v>1054</v>
      </c>
    </row>
    <row r="165" spans="2:7" ht="15">
      <c r="B165" s="59" t="s">
        <v>1074</v>
      </c>
      <c r="C165" s="60" t="s">
        <v>1075</v>
      </c>
      <c r="D165" s="61">
        <v>1.54</v>
      </c>
      <c r="E165" s="62" t="s">
        <v>1054</v>
      </c>
      <c r="F165" s="61">
        <v>2.71</v>
      </c>
      <c r="G165" s="62" t="s">
        <v>1054</v>
      </c>
    </row>
    <row r="166" spans="2:7" ht="15">
      <c r="B166" s="59" t="s">
        <v>1076</v>
      </c>
      <c r="C166" s="60" t="s">
        <v>1077</v>
      </c>
      <c r="D166" s="61">
        <v>1.45</v>
      </c>
      <c r="E166" s="62" t="s">
        <v>1054</v>
      </c>
      <c r="F166" s="61">
        <v>3.49</v>
      </c>
      <c r="G166" s="62" t="s">
        <v>1054</v>
      </c>
    </row>
    <row r="167" spans="2:7" ht="15">
      <c r="B167" s="59" t="s">
        <v>1078</v>
      </c>
      <c r="C167" s="60" t="s">
        <v>1079</v>
      </c>
      <c r="D167" s="61">
        <v>1.34</v>
      </c>
      <c r="E167" s="62" t="s">
        <v>1054</v>
      </c>
      <c r="F167" s="61">
        <v>2.62</v>
      </c>
      <c r="G167" s="62" t="s">
        <v>1054</v>
      </c>
    </row>
    <row r="168" spans="2:7" ht="15">
      <c r="B168" s="59" t="s">
        <v>1055</v>
      </c>
      <c r="C168" s="60" t="s">
        <v>1056</v>
      </c>
      <c r="D168" s="61">
        <v>1.68</v>
      </c>
      <c r="E168" s="62" t="s">
        <v>1054</v>
      </c>
      <c r="F168" s="61">
        <v>3.99</v>
      </c>
      <c r="G168" s="62" t="s">
        <v>1054</v>
      </c>
    </row>
    <row r="169" spans="2:7" ht="15">
      <c r="B169" s="59" t="s">
        <v>1057</v>
      </c>
      <c r="C169" s="60" t="s">
        <v>1058</v>
      </c>
      <c r="D169" s="61">
        <v>1.22</v>
      </c>
      <c r="E169" s="62" t="s">
        <v>1054</v>
      </c>
      <c r="F169" s="61">
        <v>3.02</v>
      </c>
      <c r="G169" s="62" t="s">
        <v>1054</v>
      </c>
    </row>
    <row r="170" spans="2:7" ht="15">
      <c r="B170" s="59" t="s">
        <v>1052</v>
      </c>
      <c r="C170" s="60" t="s">
        <v>1059</v>
      </c>
      <c r="D170" s="61">
        <v>1.29</v>
      </c>
      <c r="E170" s="62" t="s">
        <v>1054</v>
      </c>
      <c r="F170" s="61">
        <v>1.41</v>
      </c>
      <c r="G170" s="62" t="s">
        <v>1054</v>
      </c>
    </row>
    <row r="171" spans="2:7" ht="15">
      <c r="B171" s="59" t="s">
        <v>1060</v>
      </c>
      <c r="C171" s="60" t="s">
        <v>1061</v>
      </c>
      <c r="D171" s="61">
        <v>1.39</v>
      </c>
      <c r="E171" s="62" t="s">
        <v>1054</v>
      </c>
      <c r="F171" s="61">
        <v>3.05</v>
      </c>
      <c r="G171" s="62" t="s">
        <v>1054</v>
      </c>
    </row>
    <row r="172" spans="2:7" ht="15">
      <c r="B172" s="59" t="s">
        <v>1062</v>
      </c>
      <c r="C172" s="60" t="s">
        <v>1063</v>
      </c>
      <c r="D172" s="61">
        <v>1.13</v>
      </c>
      <c r="E172" s="62" t="s">
        <v>1054</v>
      </c>
      <c r="F172" s="61">
        <v>4.12</v>
      </c>
      <c r="G172" s="62" t="s">
        <v>1054</v>
      </c>
    </row>
    <row r="173" spans="2:7" ht="15">
      <c r="B173" s="59" t="s">
        <v>1064</v>
      </c>
      <c r="C173" s="60" t="s">
        <v>1065</v>
      </c>
      <c r="D173" s="61">
        <v>1.69</v>
      </c>
      <c r="E173" s="62" t="s">
        <v>1054</v>
      </c>
      <c r="F173" s="61">
        <v>4.44</v>
      </c>
      <c r="G173" s="62" t="s">
        <v>1054</v>
      </c>
    </row>
    <row r="175" spans="2:7" ht="15">
      <c r="B175" s="554" t="s">
        <v>2010</v>
      </c>
      <c r="C175" s="554"/>
      <c r="D175" s="554"/>
      <c r="E175" s="554"/>
      <c r="F175" s="554"/>
      <c r="G175" s="554"/>
    </row>
    <row r="177" spans="2:8" ht="15">
      <c r="B177" s="555" t="s">
        <v>165</v>
      </c>
      <c r="C177" s="484" t="s">
        <v>119</v>
      </c>
      <c r="D177" s="484"/>
      <c r="E177" s="484"/>
      <c r="F177" s="484"/>
      <c r="G177" s="484"/>
      <c r="H177" s="484"/>
    </row>
    <row r="178" spans="2:8" ht="15">
      <c r="B178" s="556"/>
      <c r="C178" s="484" t="s">
        <v>130</v>
      </c>
      <c r="D178" s="484"/>
      <c r="E178" s="484" t="s">
        <v>182</v>
      </c>
      <c r="F178" s="484"/>
      <c r="G178" s="484" t="s">
        <v>183</v>
      </c>
      <c r="H178" s="484"/>
    </row>
    <row r="179" spans="2:8" ht="15">
      <c r="B179" s="164" t="s">
        <v>167</v>
      </c>
      <c r="C179" s="164">
        <v>2001</v>
      </c>
      <c r="D179" s="164">
        <v>2011</v>
      </c>
      <c r="E179" s="164">
        <v>2001</v>
      </c>
      <c r="F179" s="164">
        <v>2011</v>
      </c>
      <c r="G179" s="164">
        <v>2001</v>
      </c>
      <c r="H179" s="164">
        <v>2011</v>
      </c>
    </row>
    <row r="180" spans="2:8" ht="15">
      <c r="B180" s="108" t="s">
        <v>1072</v>
      </c>
      <c r="C180" s="383">
        <v>78.3</v>
      </c>
      <c r="D180" s="383">
        <v>69.5</v>
      </c>
      <c r="E180" s="383">
        <v>79.2</v>
      </c>
      <c r="F180" s="383">
        <v>71.3</v>
      </c>
      <c r="G180" s="383">
        <v>77.5</v>
      </c>
      <c r="H180" s="383">
        <v>67.8</v>
      </c>
    </row>
    <row r="181" spans="2:8" ht="15">
      <c r="B181" s="110" t="s">
        <v>1074</v>
      </c>
      <c r="C181" s="384">
        <v>78.1</v>
      </c>
      <c r="D181" s="384">
        <v>69.2</v>
      </c>
      <c r="E181" s="384">
        <v>78.9</v>
      </c>
      <c r="F181" s="384">
        <v>71</v>
      </c>
      <c r="G181" s="384">
        <v>77.3</v>
      </c>
      <c r="H181" s="384">
        <v>67.6</v>
      </c>
    </row>
    <row r="182" spans="2:8" ht="15">
      <c r="B182" s="108" t="s">
        <v>1076</v>
      </c>
      <c r="C182" s="383">
        <v>81.9</v>
      </c>
      <c r="D182" s="383">
        <v>73.2</v>
      </c>
      <c r="E182" s="383">
        <v>82.9</v>
      </c>
      <c r="F182" s="383">
        <v>75</v>
      </c>
      <c r="G182" s="383">
        <v>81.1</v>
      </c>
      <c r="H182" s="383">
        <v>71.6</v>
      </c>
    </row>
    <row r="183" spans="2:8" ht="15">
      <c r="B183" s="110" t="s">
        <v>1078</v>
      </c>
      <c r="C183" s="384">
        <v>81.7</v>
      </c>
      <c r="D183" s="384">
        <v>71.5</v>
      </c>
      <c r="E183" s="384">
        <v>82.9</v>
      </c>
      <c r="F183" s="384">
        <v>73.8</v>
      </c>
      <c r="G183" s="384">
        <v>80.6</v>
      </c>
      <c r="H183" s="384">
        <v>69.5</v>
      </c>
    </row>
    <row r="184" spans="2:8" ht="15">
      <c r="B184" s="108" t="s">
        <v>1055</v>
      </c>
      <c r="C184" s="383">
        <v>87.8</v>
      </c>
      <c r="D184" s="383">
        <v>75.9</v>
      </c>
      <c r="E184" s="383">
        <v>89</v>
      </c>
      <c r="F184" s="383">
        <v>78.3</v>
      </c>
      <c r="G184" s="383">
        <v>86.6</v>
      </c>
      <c r="H184" s="383">
        <v>73.7</v>
      </c>
    </row>
    <row r="185" spans="2:8" ht="15">
      <c r="B185" s="110" t="s">
        <v>1057</v>
      </c>
      <c r="C185" s="384">
        <v>88.3</v>
      </c>
      <c r="D185" s="384">
        <v>80</v>
      </c>
      <c r="E185" s="384">
        <v>89.2</v>
      </c>
      <c r="F185" s="384">
        <v>82</v>
      </c>
      <c r="G185" s="384">
        <v>87.4</v>
      </c>
      <c r="H185" s="384">
        <v>78.1</v>
      </c>
    </row>
    <row r="186" spans="2:8" ht="15">
      <c r="B186" s="108" t="s">
        <v>1052</v>
      </c>
      <c r="C186" s="383">
        <v>72.5</v>
      </c>
      <c r="D186" s="383">
        <v>62.5</v>
      </c>
      <c r="E186" s="383">
        <v>73.9</v>
      </c>
      <c r="F186" s="383">
        <v>65</v>
      </c>
      <c r="G186" s="383">
        <v>71.1</v>
      </c>
      <c r="H186" s="383">
        <v>60.3</v>
      </c>
    </row>
    <row r="187" spans="2:8" ht="15">
      <c r="B187" s="110" t="s">
        <v>1060</v>
      </c>
      <c r="C187" s="384">
        <v>85.7</v>
      </c>
      <c r="D187" s="384">
        <v>74.2</v>
      </c>
      <c r="E187" s="384">
        <v>86.6</v>
      </c>
      <c r="F187" s="384">
        <v>75.7</v>
      </c>
      <c r="G187" s="384">
        <v>84.8</v>
      </c>
      <c r="H187" s="384">
        <v>72.9</v>
      </c>
    </row>
    <row r="188" spans="2:8" ht="25.5">
      <c r="B188" s="108" t="s">
        <v>1062</v>
      </c>
      <c r="C188" s="383">
        <v>92.3</v>
      </c>
      <c r="D188" s="383">
        <v>82.2</v>
      </c>
      <c r="E188" s="383">
        <v>93.4</v>
      </c>
      <c r="F188" s="383">
        <v>85.3</v>
      </c>
      <c r="G188" s="383">
        <v>91.3</v>
      </c>
      <c r="H188" s="383">
        <v>79.4</v>
      </c>
    </row>
    <row r="189" spans="2:8" ht="15">
      <c r="B189" s="110" t="s">
        <v>1064</v>
      </c>
      <c r="C189" s="384">
        <v>90.1</v>
      </c>
      <c r="D189" s="384">
        <v>79.4</v>
      </c>
      <c r="E189" s="384">
        <v>91.3</v>
      </c>
      <c r="F189" s="384">
        <v>81.8</v>
      </c>
      <c r="G189" s="384">
        <v>89</v>
      </c>
      <c r="H189" s="384">
        <v>77.3</v>
      </c>
    </row>
    <row r="192" spans="2:4" ht="15">
      <c r="B192" s="557" t="s">
        <v>2011</v>
      </c>
      <c r="C192" s="557"/>
      <c r="D192" s="557"/>
    </row>
    <row r="194" spans="2:8" ht="15">
      <c r="B194" s="555" t="s">
        <v>165</v>
      </c>
      <c r="C194" s="484" t="s">
        <v>119</v>
      </c>
      <c r="D194" s="484"/>
      <c r="E194" s="484"/>
      <c r="F194" s="484"/>
      <c r="G194" s="484"/>
      <c r="H194" s="484"/>
    </row>
    <row r="195" spans="2:8" ht="15">
      <c r="B195" s="556"/>
      <c r="C195" s="484" t="s">
        <v>130</v>
      </c>
      <c r="D195" s="484"/>
      <c r="E195" s="484" t="s">
        <v>182</v>
      </c>
      <c r="F195" s="484"/>
      <c r="G195" s="484" t="s">
        <v>183</v>
      </c>
      <c r="H195" s="484"/>
    </row>
    <row r="196" spans="2:8" ht="15">
      <c r="B196" s="164" t="s">
        <v>167</v>
      </c>
      <c r="C196" s="164">
        <v>2001</v>
      </c>
      <c r="D196" s="164">
        <v>2011</v>
      </c>
      <c r="E196" s="164">
        <v>2001</v>
      </c>
      <c r="F196" s="164">
        <v>2011</v>
      </c>
      <c r="G196" s="164">
        <v>2001</v>
      </c>
      <c r="H196" s="164">
        <v>2011</v>
      </c>
    </row>
    <row r="197" spans="2:8" ht="15">
      <c r="B197" s="108" t="s">
        <v>1072</v>
      </c>
      <c r="C197" s="383">
        <v>9</v>
      </c>
      <c r="D197" s="383">
        <v>5.2</v>
      </c>
      <c r="E197" s="383">
        <v>6.3</v>
      </c>
      <c r="F197" s="383">
        <v>3.5</v>
      </c>
      <c r="G197" s="383">
        <v>11.5</v>
      </c>
      <c r="H197" s="383">
        <v>6.8</v>
      </c>
    </row>
    <row r="198" spans="2:8" ht="15">
      <c r="B198" s="110" t="s">
        <v>1074</v>
      </c>
      <c r="C198" s="384">
        <v>8.9</v>
      </c>
      <c r="D198" s="384">
        <v>5.2</v>
      </c>
      <c r="E198" s="384">
        <v>6.1</v>
      </c>
      <c r="F198" s="384">
        <v>3.4</v>
      </c>
      <c r="G198" s="384">
        <v>11.5</v>
      </c>
      <c r="H198" s="384">
        <v>6.8</v>
      </c>
    </row>
    <row r="199" spans="2:8" ht="15">
      <c r="B199" s="108" t="s">
        <v>1076</v>
      </c>
      <c r="C199" s="383">
        <v>8.3</v>
      </c>
      <c r="D199" s="383">
        <v>5</v>
      </c>
      <c r="E199" s="383">
        <v>5.5</v>
      </c>
      <c r="F199" s="383">
        <v>3.2</v>
      </c>
      <c r="G199" s="383">
        <v>10.9</v>
      </c>
      <c r="H199" s="383">
        <v>6.6</v>
      </c>
    </row>
    <row r="200" spans="2:8" ht="15">
      <c r="B200" s="110" t="s">
        <v>1078</v>
      </c>
      <c r="C200" s="384">
        <v>7.6</v>
      </c>
      <c r="D200" s="384">
        <v>4.5</v>
      </c>
      <c r="E200" s="384">
        <v>4.7</v>
      </c>
      <c r="F200" s="384">
        <v>2.6</v>
      </c>
      <c r="G200" s="384">
        <v>10.3</v>
      </c>
      <c r="H200" s="384">
        <v>6.2</v>
      </c>
    </row>
    <row r="201" spans="2:8" ht="15">
      <c r="B201" s="108" t="s">
        <v>1055</v>
      </c>
      <c r="C201" s="383">
        <v>10.8</v>
      </c>
      <c r="D201" s="383">
        <v>6.1</v>
      </c>
      <c r="E201" s="383">
        <v>7.1</v>
      </c>
      <c r="F201" s="383">
        <v>3.9</v>
      </c>
      <c r="G201" s="383">
        <v>14.3</v>
      </c>
      <c r="H201" s="383">
        <v>8.3</v>
      </c>
    </row>
    <row r="202" spans="2:8" ht="15">
      <c r="B202" s="110" t="s">
        <v>1057</v>
      </c>
      <c r="C202" s="384">
        <v>7.6</v>
      </c>
      <c r="D202" s="384">
        <v>4.6</v>
      </c>
      <c r="E202" s="384">
        <v>4.7</v>
      </c>
      <c r="F202" s="384">
        <v>2.6</v>
      </c>
      <c r="G202" s="384">
        <v>10.2</v>
      </c>
      <c r="H202" s="384">
        <v>6.4</v>
      </c>
    </row>
    <row r="203" spans="2:8" ht="15">
      <c r="B203" s="108" t="s">
        <v>1052</v>
      </c>
      <c r="C203" s="383">
        <v>5.8</v>
      </c>
      <c r="D203" s="383">
        <v>3.4</v>
      </c>
      <c r="E203" s="383">
        <v>3.3</v>
      </c>
      <c r="F203" s="383">
        <v>1.9</v>
      </c>
      <c r="G203" s="383">
        <v>8</v>
      </c>
      <c r="H203" s="383">
        <v>4.7</v>
      </c>
    </row>
    <row r="204" spans="2:8" ht="15">
      <c r="B204" s="110" t="s">
        <v>1060</v>
      </c>
      <c r="C204" s="384">
        <v>7.3</v>
      </c>
      <c r="D204" s="384">
        <v>4.3</v>
      </c>
      <c r="E204" s="384">
        <v>3.9</v>
      </c>
      <c r="F204" s="384">
        <v>2.1</v>
      </c>
      <c r="G204" s="384">
        <v>10.3</v>
      </c>
      <c r="H204" s="384">
        <v>6.2</v>
      </c>
    </row>
    <row r="205" spans="2:8" ht="25.5">
      <c r="B205" s="108" t="s">
        <v>1062</v>
      </c>
      <c r="C205" s="383">
        <v>15.6</v>
      </c>
      <c r="D205" s="383">
        <v>9.4</v>
      </c>
      <c r="E205" s="383">
        <v>10.4</v>
      </c>
      <c r="F205" s="383">
        <v>6.2</v>
      </c>
      <c r="G205" s="383">
        <v>20.3</v>
      </c>
      <c r="H205" s="383">
        <v>12.2</v>
      </c>
    </row>
    <row r="206" spans="2:8" ht="15">
      <c r="B206" s="110" t="s">
        <v>1064</v>
      </c>
      <c r="C206" s="384">
        <v>11.9</v>
      </c>
      <c r="D206" s="384">
        <v>7.3</v>
      </c>
      <c r="E206" s="384">
        <v>7.6</v>
      </c>
      <c r="F206" s="384">
        <v>4.5</v>
      </c>
      <c r="G206" s="384">
        <v>15.8</v>
      </c>
      <c r="H206" s="384">
        <v>9.9</v>
      </c>
    </row>
    <row r="208" spans="2:6" ht="15">
      <c r="B208" s="557" t="s">
        <v>720</v>
      </c>
      <c r="C208" s="557"/>
      <c r="D208" s="557"/>
      <c r="E208" s="557"/>
      <c r="F208" s="557"/>
    </row>
    <row r="210" spans="2:8" ht="15" customHeight="1">
      <c r="B210" s="549" t="s">
        <v>528</v>
      </c>
      <c r="C210" s="552" t="s">
        <v>721</v>
      </c>
      <c r="D210" s="552"/>
      <c r="E210" s="552"/>
      <c r="F210" s="552"/>
      <c r="G210" s="552"/>
      <c r="H210" s="552"/>
    </row>
    <row r="211" spans="2:8" ht="15">
      <c r="B211" s="550"/>
      <c r="C211" s="552" t="s">
        <v>1049</v>
      </c>
      <c r="D211" s="552"/>
      <c r="E211" s="552"/>
      <c r="F211" s="552"/>
      <c r="G211" s="552"/>
      <c r="H211" s="552"/>
    </row>
    <row r="212" spans="2:8" ht="15">
      <c r="B212" s="550"/>
      <c r="C212" s="552" t="s">
        <v>1999</v>
      </c>
      <c r="D212" s="552"/>
      <c r="E212" s="552" t="s">
        <v>2000</v>
      </c>
      <c r="F212" s="552"/>
      <c r="G212" s="552" t="s">
        <v>2001</v>
      </c>
      <c r="H212" s="552"/>
    </row>
    <row r="213" spans="2:8" ht="15">
      <c r="B213" s="551"/>
      <c r="C213" s="552" t="s">
        <v>131</v>
      </c>
      <c r="D213" s="552"/>
      <c r="E213" s="552" t="s">
        <v>131</v>
      </c>
      <c r="F213" s="552"/>
      <c r="G213" s="552" t="s">
        <v>131</v>
      </c>
      <c r="H213" s="552"/>
    </row>
    <row r="214" spans="2:8" ht="15">
      <c r="B214" s="289" t="s">
        <v>1072</v>
      </c>
      <c r="C214" s="386">
        <v>9.9</v>
      </c>
      <c r="D214" s="387" t="s">
        <v>1054</v>
      </c>
      <c r="E214" s="386">
        <v>7.5</v>
      </c>
      <c r="F214" s="387" t="s">
        <v>1054</v>
      </c>
      <c r="G214" s="386">
        <v>7.9</v>
      </c>
      <c r="H214" s="387" t="s">
        <v>1054</v>
      </c>
    </row>
    <row r="215" spans="2:8" ht="15">
      <c r="B215" s="289" t="s">
        <v>1074</v>
      </c>
      <c r="C215" s="386">
        <v>9.6</v>
      </c>
      <c r="D215" s="387" t="s">
        <v>1054</v>
      </c>
      <c r="E215" s="386">
        <v>7.3</v>
      </c>
      <c r="F215" s="387" t="s">
        <v>1054</v>
      </c>
      <c r="G215" s="386">
        <v>7.6</v>
      </c>
      <c r="H215" s="387" t="s">
        <v>1054</v>
      </c>
    </row>
    <row r="216" spans="2:8" ht="15">
      <c r="B216" s="289" t="s">
        <v>1076</v>
      </c>
      <c r="C216" s="386">
        <v>8.4</v>
      </c>
      <c r="D216" s="387" t="s">
        <v>1054</v>
      </c>
      <c r="E216" s="386">
        <v>6.1</v>
      </c>
      <c r="F216" s="387" t="s">
        <v>1054</v>
      </c>
      <c r="G216" s="386">
        <v>6.2</v>
      </c>
      <c r="H216" s="387" t="s">
        <v>1054</v>
      </c>
    </row>
    <row r="217" spans="2:8" ht="15">
      <c r="B217" s="289" t="s">
        <v>1078</v>
      </c>
      <c r="C217" s="386">
        <v>6.2</v>
      </c>
      <c r="D217" s="387" t="s">
        <v>1054</v>
      </c>
      <c r="E217" s="386">
        <v>4.7</v>
      </c>
      <c r="F217" s="387" t="s">
        <v>1054</v>
      </c>
      <c r="G217" s="386">
        <v>5.3</v>
      </c>
      <c r="H217" s="387" t="s">
        <v>1054</v>
      </c>
    </row>
    <row r="218" spans="2:8" ht="15">
      <c r="B218" s="289" t="s">
        <v>1055</v>
      </c>
      <c r="C218" s="386">
        <v>6.9</v>
      </c>
      <c r="D218" s="387" t="s">
        <v>1054</v>
      </c>
      <c r="E218" s="386">
        <v>6.1</v>
      </c>
      <c r="F218" s="387" t="s">
        <v>1054</v>
      </c>
      <c r="G218" s="386">
        <v>6.1</v>
      </c>
      <c r="H218" s="387" t="s">
        <v>1054</v>
      </c>
    </row>
    <row r="219" spans="2:8" ht="15">
      <c r="B219" s="289" t="s">
        <v>1057</v>
      </c>
      <c r="C219" s="386">
        <v>5.8</v>
      </c>
      <c r="D219" s="387" t="s">
        <v>1054</v>
      </c>
      <c r="E219" s="290">
        <v>5</v>
      </c>
      <c r="F219" s="387" t="s">
        <v>1054</v>
      </c>
      <c r="G219" s="386">
        <v>4.7</v>
      </c>
      <c r="H219" s="387" t="s">
        <v>1054</v>
      </c>
    </row>
    <row r="220" spans="2:8" ht="15">
      <c r="B220" s="289" t="s">
        <v>1052</v>
      </c>
      <c r="C220" s="386">
        <v>5.5</v>
      </c>
      <c r="D220" s="387" t="s">
        <v>1054</v>
      </c>
      <c r="E220" s="386">
        <v>3.9</v>
      </c>
      <c r="F220" s="387" t="s">
        <v>1054</v>
      </c>
      <c r="G220" s="386">
        <v>5.1</v>
      </c>
      <c r="H220" s="387" t="s">
        <v>1054</v>
      </c>
    </row>
    <row r="221" spans="2:8" ht="15">
      <c r="B221" s="289" t="s">
        <v>1060</v>
      </c>
      <c r="C221" s="386">
        <v>5.7</v>
      </c>
      <c r="D221" s="387" t="s">
        <v>1054</v>
      </c>
      <c r="E221" s="386">
        <v>5.4</v>
      </c>
      <c r="F221" s="387" t="s">
        <v>1054</v>
      </c>
      <c r="G221" s="386">
        <v>5.4</v>
      </c>
      <c r="H221" s="387" t="s">
        <v>1054</v>
      </c>
    </row>
    <row r="222" spans="2:8" ht="15">
      <c r="B222" s="289" t="s">
        <v>1062</v>
      </c>
      <c r="C222" s="386">
        <v>2.9</v>
      </c>
      <c r="D222" s="387" t="s">
        <v>1054</v>
      </c>
      <c r="E222" s="290">
        <v>6</v>
      </c>
      <c r="F222" s="387" t="s">
        <v>1054</v>
      </c>
      <c r="G222" s="290">
        <v>6</v>
      </c>
      <c r="H222" s="387" t="s">
        <v>1054</v>
      </c>
    </row>
    <row r="223" spans="2:8" ht="15">
      <c r="B223" s="289" t="s">
        <v>1064</v>
      </c>
      <c r="C223" s="290">
        <v>11</v>
      </c>
      <c r="D223" s="387" t="s">
        <v>1054</v>
      </c>
      <c r="E223" s="386">
        <v>5.9</v>
      </c>
      <c r="F223" s="387" t="s">
        <v>1054</v>
      </c>
      <c r="G223" s="386">
        <v>7.3</v>
      </c>
      <c r="H223" s="387" t="s">
        <v>1054</v>
      </c>
    </row>
    <row r="226" spans="2:6" ht="15">
      <c r="B226" s="554" t="s">
        <v>1997</v>
      </c>
      <c r="C226" s="554"/>
      <c r="D226" s="554"/>
      <c r="E226" s="554"/>
      <c r="F226" s="554"/>
    </row>
    <row r="228" spans="2:8" ht="15" customHeight="1">
      <c r="B228" s="549" t="s">
        <v>528</v>
      </c>
      <c r="C228" s="552" t="s">
        <v>1998</v>
      </c>
      <c r="D228" s="552"/>
      <c r="E228" s="552"/>
      <c r="F228" s="552"/>
      <c r="G228" s="552"/>
      <c r="H228" s="552"/>
    </row>
    <row r="229" spans="2:8" ht="15">
      <c r="B229" s="550"/>
      <c r="C229" s="552" t="s">
        <v>1049</v>
      </c>
      <c r="D229" s="552"/>
      <c r="E229" s="552"/>
      <c r="F229" s="552"/>
      <c r="G229" s="552"/>
      <c r="H229" s="552"/>
    </row>
    <row r="230" spans="2:8" ht="15">
      <c r="B230" s="550"/>
      <c r="C230" s="552" t="s">
        <v>1999</v>
      </c>
      <c r="D230" s="552"/>
      <c r="E230" s="552" t="s">
        <v>2000</v>
      </c>
      <c r="F230" s="552"/>
      <c r="G230" s="552" t="s">
        <v>2001</v>
      </c>
      <c r="H230" s="552"/>
    </row>
    <row r="231" spans="2:8" ht="15">
      <c r="B231" s="551"/>
      <c r="C231" s="552" t="s">
        <v>131</v>
      </c>
      <c r="D231" s="552"/>
      <c r="E231" s="552" t="s">
        <v>131</v>
      </c>
      <c r="F231" s="552"/>
      <c r="G231" s="552" t="s">
        <v>131</v>
      </c>
      <c r="H231" s="552"/>
    </row>
    <row r="232" spans="2:8" ht="15">
      <c r="B232" s="289" t="s">
        <v>1072</v>
      </c>
      <c r="C232" s="386">
        <v>79.9</v>
      </c>
      <c r="D232" s="387" t="s">
        <v>1054</v>
      </c>
      <c r="E232" s="386">
        <v>79.2</v>
      </c>
      <c r="F232" s="387" t="s">
        <v>1054</v>
      </c>
      <c r="G232" s="386">
        <v>80.7</v>
      </c>
      <c r="H232" s="387" t="s">
        <v>1054</v>
      </c>
    </row>
    <row r="233" spans="2:8" ht="15">
      <c r="B233" s="289" t="s">
        <v>1074</v>
      </c>
      <c r="C233" s="386">
        <v>80.3</v>
      </c>
      <c r="D233" s="387" t="s">
        <v>1054</v>
      </c>
      <c r="E233" s="386">
        <v>79.5</v>
      </c>
      <c r="F233" s="387" t="s">
        <v>1054</v>
      </c>
      <c r="G233" s="386">
        <v>81.1</v>
      </c>
      <c r="H233" s="387" t="s">
        <v>1054</v>
      </c>
    </row>
    <row r="234" spans="2:8" ht="15">
      <c r="B234" s="289" t="s">
        <v>1076</v>
      </c>
      <c r="C234" s="290">
        <v>83</v>
      </c>
      <c r="D234" s="387" t="s">
        <v>1054</v>
      </c>
      <c r="E234" s="386">
        <v>82.1</v>
      </c>
      <c r="F234" s="387" t="s">
        <v>1054</v>
      </c>
      <c r="G234" s="290">
        <v>83</v>
      </c>
      <c r="H234" s="387" t="s">
        <v>1054</v>
      </c>
    </row>
    <row r="235" spans="2:8" ht="15">
      <c r="B235" s="289" t="s">
        <v>1078</v>
      </c>
      <c r="C235" s="386">
        <v>83.4</v>
      </c>
      <c r="D235" s="387" t="s">
        <v>1054</v>
      </c>
      <c r="E235" s="386">
        <v>82.5</v>
      </c>
      <c r="F235" s="387" t="s">
        <v>1054</v>
      </c>
      <c r="G235" s="386">
        <v>83.6</v>
      </c>
      <c r="H235" s="387" t="s">
        <v>1054</v>
      </c>
    </row>
    <row r="236" spans="2:8" ht="15">
      <c r="B236" s="289" t="s">
        <v>1055</v>
      </c>
      <c r="C236" s="386">
        <v>83.9</v>
      </c>
      <c r="D236" s="387" t="s">
        <v>1054</v>
      </c>
      <c r="E236" s="290">
        <v>85</v>
      </c>
      <c r="F236" s="387" t="s">
        <v>1054</v>
      </c>
      <c r="G236" s="386">
        <v>84.3</v>
      </c>
      <c r="H236" s="387" t="s">
        <v>1054</v>
      </c>
    </row>
    <row r="237" spans="2:8" ht="15">
      <c r="B237" s="289" t="s">
        <v>1057</v>
      </c>
      <c r="C237" s="386">
        <v>87.9</v>
      </c>
      <c r="D237" s="387" t="s">
        <v>1054</v>
      </c>
      <c r="E237" s="386">
        <v>85.2</v>
      </c>
      <c r="F237" s="387" t="s">
        <v>1054</v>
      </c>
      <c r="G237" s="386">
        <v>86.6</v>
      </c>
      <c r="H237" s="387" t="s">
        <v>1054</v>
      </c>
    </row>
    <row r="238" spans="2:8" ht="15">
      <c r="B238" s="289" t="s">
        <v>1052</v>
      </c>
      <c r="C238" s="386">
        <v>81.4</v>
      </c>
      <c r="D238" s="387" t="s">
        <v>1054</v>
      </c>
      <c r="E238" s="386">
        <v>80.9</v>
      </c>
      <c r="F238" s="387" t="s">
        <v>1054</v>
      </c>
      <c r="G238" s="386">
        <v>81.9</v>
      </c>
      <c r="H238" s="387" t="s">
        <v>1054</v>
      </c>
    </row>
    <row r="239" spans="2:8" ht="15">
      <c r="B239" s="289" t="s">
        <v>1060</v>
      </c>
      <c r="C239" s="386">
        <v>86.9</v>
      </c>
      <c r="D239" s="387" t="s">
        <v>1054</v>
      </c>
      <c r="E239" s="386">
        <v>83.3</v>
      </c>
      <c r="F239" s="387" t="s">
        <v>1054</v>
      </c>
      <c r="G239" s="386">
        <v>83.9</v>
      </c>
      <c r="H239" s="387" t="s">
        <v>1054</v>
      </c>
    </row>
    <row r="240" spans="2:8" ht="15">
      <c r="B240" s="289" t="s">
        <v>1062</v>
      </c>
      <c r="C240" s="290">
        <v>77</v>
      </c>
      <c r="D240" s="387" t="s">
        <v>1054</v>
      </c>
      <c r="E240" s="386">
        <v>77.3</v>
      </c>
      <c r="F240" s="387" t="s">
        <v>1054</v>
      </c>
      <c r="G240" s="386">
        <v>81.7</v>
      </c>
      <c r="H240" s="387" t="s">
        <v>1054</v>
      </c>
    </row>
    <row r="241" spans="2:8" ht="15">
      <c r="B241" s="289" t="s">
        <v>1064</v>
      </c>
      <c r="C241" s="386">
        <v>80.7</v>
      </c>
      <c r="D241" s="387" t="s">
        <v>1054</v>
      </c>
      <c r="E241" s="290">
        <v>83</v>
      </c>
      <c r="F241" s="387" t="s">
        <v>1054</v>
      </c>
      <c r="G241" s="386">
        <v>85.8</v>
      </c>
      <c r="H241" s="387" t="s">
        <v>1054</v>
      </c>
    </row>
    <row r="244" spans="2:5" ht="15">
      <c r="B244" s="553" t="s">
        <v>692</v>
      </c>
      <c r="C244" s="553"/>
      <c r="D244" s="553"/>
      <c r="E244" s="553"/>
    </row>
    <row r="246" ht="15">
      <c r="C246" s="116" t="s">
        <v>491</v>
      </c>
    </row>
    <row r="247" spans="2:3" ht="15">
      <c r="B247" s="115" t="s">
        <v>1055</v>
      </c>
      <c r="C247" s="118"/>
    </row>
    <row r="248" spans="2:3" ht="15">
      <c r="B248" s="115" t="s">
        <v>1057</v>
      </c>
      <c r="C248" s="118"/>
    </row>
    <row r="249" spans="2:3" ht="15">
      <c r="B249" s="115" t="s">
        <v>1052</v>
      </c>
      <c r="C249" s="118"/>
    </row>
    <row r="250" spans="2:3" ht="15">
      <c r="B250" s="115" t="s">
        <v>1060</v>
      </c>
      <c r="C250" s="118"/>
    </row>
    <row r="251" spans="2:3" ht="15">
      <c r="B251" s="115" t="s">
        <v>1062</v>
      </c>
      <c r="C251" s="118"/>
    </row>
    <row r="252" spans="2:3" ht="15">
      <c r="B252" s="115" t="s">
        <v>1064</v>
      </c>
      <c r="C252" s="118">
        <v>5</v>
      </c>
    </row>
    <row r="253" spans="2:3" ht="15">
      <c r="B253" s="115" t="s">
        <v>130</v>
      </c>
      <c r="C253" s="118"/>
    </row>
    <row r="255" spans="2:6" ht="15">
      <c r="B255" s="593" t="s">
        <v>715</v>
      </c>
      <c r="C255" s="593"/>
      <c r="D255" s="593"/>
      <c r="E255" s="593"/>
      <c r="F255" s="593"/>
    </row>
    <row r="257" spans="3:13" ht="15" customHeight="1">
      <c r="C257" s="588" t="s">
        <v>1971</v>
      </c>
      <c r="D257" s="588"/>
      <c r="E257" s="588"/>
      <c r="F257" s="588"/>
      <c r="G257" s="588"/>
      <c r="H257" s="588"/>
      <c r="I257" s="588"/>
      <c r="J257" s="588"/>
      <c r="K257" s="588"/>
      <c r="L257" s="586" t="s">
        <v>1820</v>
      </c>
      <c r="M257" s="586"/>
    </row>
    <row r="258" spans="2:13" ht="30">
      <c r="B258" s="33"/>
      <c r="C258" s="240" t="s">
        <v>1974</v>
      </c>
      <c r="D258" s="120" t="s">
        <v>1973</v>
      </c>
      <c r="E258" s="120" t="s">
        <v>1977</v>
      </c>
      <c r="F258" s="120" t="s">
        <v>1978</v>
      </c>
      <c r="G258" s="120" t="s">
        <v>1979</v>
      </c>
      <c r="H258" s="120" t="s">
        <v>1982</v>
      </c>
      <c r="I258" s="120" t="s">
        <v>1980</v>
      </c>
      <c r="J258" s="240" t="s">
        <v>195</v>
      </c>
      <c r="K258" s="120" t="s">
        <v>1981</v>
      </c>
      <c r="L258" s="586"/>
      <c r="M258" s="586"/>
    </row>
    <row r="259" spans="2:13" ht="15">
      <c r="B259" s="115" t="s">
        <v>1055</v>
      </c>
      <c r="C259" s="118"/>
      <c r="D259" s="118"/>
      <c r="E259" s="118"/>
      <c r="F259" s="118"/>
      <c r="G259" s="118"/>
      <c r="H259" s="118"/>
      <c r="I259" s="118"/>
      <c r="J259" s="118"/>
      <c r="K259" s="118"/>
      <c r="L259" s="594" t="s">
        <v>1989</v>
      </c>
      <c r="M259" s="594"/>
    </row>
    <row r="260" spans="2:13" ht="15">
      <c r="B260" s="115" t="s">
        <v>1057</v>
      </c>
      <c r="C260" s="118"/>
      <c r="D260" s="118"/>
      <c r="E260" s="118"/>
      <c r="F260" s="118"/>
      <c r="G260" s="118"/>
      <c r="H260" s="118"/>
      <c r="I260" s="118"/>
      <c r="J260" s="118"/>
      <c r="K260" s="118"/>
      <c r="L260" s="594" t="s">
        <v>1989</v>
      </c>
      <c r="M260" s="594"/>
    </row>
    <row r="261" spans="2:13" ht="15">
      <c r="B261" s="115" t="s">
        <v>1052</v>
      </c>
      <c r="C261" s="118"/>
      <c r="D261" s="118"/>
      <c r="E261" s="118"/>
      <c r="F261" s="118"/>
      <c r="G261" s="118"/>
      <c r="H261" s="118"/>
      <c r="I261" s="118"/>
      <c r="J261" s="118"/>
      <c r="K261" s="118"/>
      <c r="L261" s="594" t="s">
        <v>1989</v>
      </c>
      <c r="M261" s="594"/>
    </row>
    <row r="262" spans="2:13" ht="15">
      <c r="B262" s="115" t="s">
        <v>1060</v>
      </c>
      <c r="C262" s="118"/>
      <c r="D262" s="118"/>
      <c r="E262" s="118"/>
      <c r="F262" s="118"/>
      <c r="G262" s="118"/>
      <c r="H262" s="118"/>
      <c r="I262" s="118"/>
      <c r="J262" s="118"/>
      <c r="K262" s="118"/>
      <c r="L262" s="594" t="s">
        <v>1989</v>
      </c>
      <c r="M262" s="594"/>
    </row>
    <row r="263" spans="2:13" ht="15">
      <c r="B263" s="115" t="s">
        <v>1062</v>
      </c>
      <c r="C263" s="118"/>
      <c r="D263" s="118"/>
      <c r="E263" s="118"/>
      <c r="F263" s="118"/>
      <c r="G263" s="118"/>
      <c r="H263" s="118"/>
      <c r="I263" s="118"/>
      <c r="J263" s="118"/>
      <c r="K263" s="118"/>
      <c r="L263" s="594" t="s">
        <v>1989</v>
      </c>
      <c r="M263" s="594"/>
    </row>
    <row r="264" spans="2:13" ht="15">
      <c r="B264" s="115" t="s">
        <v>1064</v>
      </c>
      <c r="C264" s="118"/>
      <c r="D264" s="118"/>
      <c r="E264" s="118"/>
      <c r="F264" s="118"/>
      <c r="G264" s="118"/>
      <c r="H264" s="118"/>
      <c r="I264" s="118"/>
      <c r="J264" s="118"/>
      <c r="K264" s="118"/>
      <c r="L264" s="594" t="s">
        <v>1989</v>
      </c>
      <c r="M264" s="594"/>
    </row>
    <row r="265" spans="2:13" ht="15">
      <c r="B265" s="115" t="s">
        <v>130</v>
      </c>
      <c r="C265" s="116"/>
      <c r="D265" s="116"/>
      <c r="E265" s="116"/>
      <c r="F265" s="116"/>
      <c r="G265" s="116"/>
      <c r="H265" s="116"/>
      <c r="I265" s="116"/>
      <c r="J265" s="116"/>
      <c r="K265" s="116"/>
      <c r="L265" s="594" t="s">
        <v>1989</v>
      </c>
      <c r="M265" s="594"/>
    </row>
    <row r="267" spans="2:6" ht="15">
      <c r="B267" s="593" t="s">
        <v>716</v>
      </c>
      <c r="C267" s="593"/>
      <c r="D267" s="593"/>
      <c r="E267" s="593"/>
      <c r="F267" s="593"/>
    </row>
    <row r="269" spans="3:13" ht="15" customHeight="1">
      <c r="C269" s="588" t="s">
        <v>1971</v>
      </c>
      <c r="D269" s="588"/>
      <c r="E269" s="588"/>
      <c r="F269" s="588"/>
      <c r="G269" s="588"/>
      <c r="H269" s="588"/>
      <c r="I269" s="588"/>
      <c r="J269" s="588"/>
      <c r="K269" s="588"/>
      <c r="L269" s="586" t="s">
        <v>1820</v>
      </c>
      <c r="M269" s="586"/>
    </row>
    <row r="270" spans="2:13" ht="30">
      <c r="B270" s="33"/>
      <c r="C270" s="240" t="s">
        <v>1974</v>
      </c>
      <c r="D270" s="120" t="s">
        <v>1973</v>
      </c>
      <c r="E270" s="120" t="s">
        <v>1977</v>
      </c>
      <c r="F270" s="120" t="s">
        <v>1978</v>
      </c>
      <c r="G270" s="120" t="s">
        <v>1979</v>
      </c>
      <c r="H270" s="120" t="s">
        <v>1982</v>
      </c>
      <c r="I270" s="120" t="s">
        <v>1980</v>
      </c>
      <c r="J270" s="240" t="s">
        <v>195</v>
      </c>
      <c r="K270" s="120" t="s">
        <v>1981</v>
      </c>
      <c r="L270" s="586"/>
      <c r="M270" s="586"/>
    </row>
    <row r="271" spans="2:13" ht="15">
      <c r="B271" s="115" t="s">
        <v>1055</v>
      </c>
      <c r="C271" s="118"/>
      <c r="D271" s="118"/>
      <c r="E271" s="118"/>
      <c r="F271" s="118"/>
      <c r="G271" s="118"/>
      <c r="H271" s="118"/>
      <c r="I271" s="118"/>
      <c r="J271" s="118"/>
      <c r="K271" s="118"/>
      <c r="L271" s="594" t="s">
        <v>1989</v>
      </c>
      <c r="M271" s="594"/>
    </row>
    <row r="272" spans="2:13" ht="15">
      <c r="B272" s="115" t="s">
        <v>1057</v>
      </c>
      <c r="C272" s="118"/>
      <c r="D272" s="118"/>
      <c r="E272" s="118"/>
      <c r="F272" s="118"/>
      <c r="G272" s="118"/>
      <c r="H272" s="118"/>
      <c r="I272" s="118"/>
      <c r="J272" s="118"/>
      <c r="K272" s="118"/>
      <c r="L272" s="594" t="s">
        <v>1989</v>
      </c>
      <c r="M272" s="594"/>
    </row>
    <row r="273" spans="2:13" ht="15">
      <c r="B273" s="115" t="s">
        <v>1052</v>
      </c>
      <c r="C273" s="118"/>
      <c r="D273" s="118"/>
      <c r="E273" s="118"/>
      <c r="F273" s="118"/>
      <c r="G273" s="118"/>
      <c r="H273" s="118"/>
      <c r="I273" s="118"/>
      <c r="J273" s="118"/>
      <c r="K273" s="118"/>
      <c r="L273" s="594" t="s">
        <v>1989</v>
      </c>
      <c r="M273" s="594"/>
    </row>
    <row r="274" spans="2:13" ht="15">
      <c r="B274" s="115" t="s">
        <v>1060</v>
      </c>
      <c r="C274" s="118"/>
      <c r="D274" s="118"/>
      <c r="E274" s="118"/>
      <c r="F274" s="118"/>
      <c r="G274" s="118"/>
      <c r="H274" s="118"/>
      <c r="I274" s="118"/>
      <c r="J274" s="118"/>
      <c r="K274" s="118"/>
      <c r="L274" s="594" t="s">
        <v>1989</v>
      </c>
      <c r="M274" s="594"/>
    </row>
    <row r="275" spans="2:13" ht="15">
      <c r="B275" s="115" t="s">
        <v>1062</v>
      </c>
      <c r="C275" s="118"/>
      <c r="D275" s="118"/>
      <c r="E275" s="118"/>
      <c r="F275" s="118"/>
      <c r="G275" s="118"/>
      <c r="H275" s="118"/>
      <c r="I275" s="118"/>
      <c r="J275" s="118"/>
      <c r="K275" s="118"/>
      <c r="L275" s="594" t="s">
        <v>1989</v>
      </c>
      <c r="M275" s="594"/>
    </row>
    <row r="276" spans="2:13" ht="15">
      <c r="B276" s="115" t="s">
        <v>1064</v>
      </c>
      <c r="C276" s="118"/>
      <c r="D276" s="118"/>
      <c r="E276" s="118"/>
      <c r="F276" s="118"/>
      <c r="G276" s="118"/>
      <c r="H276" s="118"/>
      <c r="I276" s="118"/>
      <c r="J276" s="118"/>
      <c r="K276" s="118"/>
      <c r="L276" s="594" t="s">
        <v>1989</v>
      </c>
      <c r="M276" s="594"/>
    </row>
    <row r="277" spans="2:13" ht="15">
      <c r="B277" s="115" t="s">
        <v>130</v>
      </c>
      <c r="C277" s="116"/>
      <c r="D277" s="116"/>
      <c r="E277" s="116"/>
      <c r="F277" s="116"/>
      <c r="G277" s="116"/>
      <c r="H277" s="116"/>
      <c r="I277" s="116"/>
      <c r="J277" s="116"/>
      <c r="K277" s="116"/>
      <c r="L277" s="594" t="s">
        <v>1989</v>
      </c>
      <c r="M277" s="594"/>
    </row>
    <row r="279" spans="2:4" ht="15">
      <c r="B279" s="585" t="s">
        <v>717</v>
      </c>
      <c r="C279" s="585"/>
      <c r="D279" s="585"/>
    </row>
    <row r="281" spans="3:13" ht="15" customHeight="1">
      <c r="C281" s="595" t="s">
        <v>1971</v>
      </c>
      <c r="D281" s="596"/>
      <c r="E281" s="596"/>
      <c r="F281" s="596"/>
      <c r="G281" s="596"/>
      <c r="H281" s="596"/>
      <c r="I281" s="596"/>
      <c r="J281" s="597"/>
      <c r="K281" s="586" t="s">
        <v>1820</v>
      </c>
      <c r="L281" s="586"/>
      <c r="M281" s="385"/>
    </row>
    <row r="282" spans="2:12" ht="45">
      <c r="B282" s="33"/>
      <c r="C282" s="120" t="s">
        <v>1973</v>
      </c>
      <c r="D282" s="120" t="s">
        <v>1977</v>
      </c>
      <c r="E282" s="120" t="s">
        <v>1978</v>
      </c>
      <c r="F282" s="120" t="s">
        <v>1979</v>
      </c>
      <c r="G282" s="120" t="s">
        <v>1982</v>
      </c>
      <c r="H282" s="120" t="s">
        <v>1980</v>
      </c>
      <c r="I282" s="240" t="s">
        <v>195</v>
      </c>
      <c r="J282" s="259" t="s">
        <v>1981</v>
      </c>
      <c r="K282" s="586"/>
      <c r="L282" s="586"/>
    </row>
    <row r="283" spans="2:12" ht="15">
      <c r="B283" s="115" t="s">
        <v>1055</v>
      </c>
      <c r="C283" s="118"/>
      <c r="D283" s="118"/>
      <c r="E283" s="118"/>
      <c r="F283" s="118"/>
      <c r="G283" s="118"/>
      <c r="H283" s="118"/>
      <c r="I283" s="118"/>
      <c r="J283" s="118"/>
      <c r="K283" s="594" t="s">
        <v>1989</v>
      </c>
      <c r="L283" s="594"/>
    </row>
    <row r="284" spans="2:12" ht="15">
      <c r="B284" s="115" t="s">
        <v>1057</v>
      </c>
      <c r="C284" s="118"/>
      <c r="D284" s="118"/>
      <c r="E284" s="118"/>
      <c r="F284" s="118"/>
      <c r="G284" s="118"/>
      <c r="H284" s="118"/>
      <c r="I284" s="118"/>
      <c r="J284" s="118"/>
      <c r="K284" s="594" t="s">
        <v>1989</v>
      </c>
      <c r="L284" s="594"/>
    </row>
    <row r="285" spans="2:12" ht="15">
      <c r="B285" s="115" t="s">
        <v>1052</v>
      </c>
      <c r="C285" s="118"/>
      <c r="D285" s="118"/>
      <c r="E285" s="118"/>
      <c r="F285" s="118"/>
      <c r="G285" s="118"/>
      <c r="H285" s="118"/>
      <c r="I285" s="118"/>
      <c r="J285" s="118"/>
      <c r="K285" s="594" t="s">
        <v>1989</v>
      </c>
      <c r="L285" s="594"/>
    </row>
    <row r="286" spans="2:12" ht="15">
      <c r="B286" s="115" t="s">
        <v>1060</v>
      </c>
      <c r="C286" s="118"/>
      <c r="D286" s="118"/>
      <c r="E286" s="118"/>
      <c r="F286" s="118"/>
      <c r="G286" s="118"/>
      <c r="H286" s="118"/>
      <c r="I286" s="118"/>
      <c r="J286" s="118"/>
      <c r="K286" s="594" t="s">
        <v>1989</v>
      </c>
      <c r="L286" s="594"/>
    </row>
    <row r="287" spans="2:12" ht="15">
      <c r="B287" s="115" t="s">
        <v>1062</v>
      </c>
      <c r="C287" s="118"/>
      <c r="D287" s="118"/>
      <c r="E287" s="118"/>
      <c r="F287" s="118"/>
      <c r="G287" s="118"/>
      <c r="H287" s="118"/>
      <c r="I287" s="118"/>
      <c r="J287" s="118"/>
      <c r="K287" s="594" t="s">
        <v>1989</v>
      </c>
      <c r="L287" s="594"/>
    </row>
    <row r="288" spans="2:12" ht="15">
      <c r="B288" s="115" t="s">
        <v>1064</v>
      </c>
      <c r="C288" s="118">
        <v>4</v>
      </c>
      <c r="D288" s="118">
        <v>1</v>
      </c>
      <c r="E288" s="118">
        <v>3</v>
      </c>
      <c r="F288" s="118"/>
      <c r="G288" s="118"/>
      <c r="H288" s="118"/>
      <c r="I288" s="118"/>
      <c r="J288" s="118"/>
      <c r="K288" s="594" t="s">
        <v>709</v>
      </c>
      <c r="L288" s="594"/>
    </row>
    <row r="289" spans="2:12" ht="15">
      <c r="B289" s="115" t="s">
        <v>130</v>
      </c>
      <c r="C289" s="116"/>
      <c r="D289" s="116"/>
      <c r="E289" s="116"/>
      <c r="F289" s="116"/>
      <c r="G289" s="116"/>
      <c r="H289" s="116"/>
      <c r="I289" s="116"/>
      <c r="J289" s="116"/>
      <c r="K289" s="594" t="s">
        <v>1989</v>
      </c>
      <c r="L289" s="594"/>
    </row>
  </sheetData>
  <sheetProtection/>
  <mergeCells count="193">
    <mergeCell ref="B65:B66"/>
    <mergeCell ref="B63:E63"/>
    <mergeCell ref="H65:I65"/>
    <mergeCell ref="N88:O88"/>
    <mergeCell ref="C213:D213"/>
    <mergeCell ref="B210:B213"/>
    <mergeCell ref="B226:F226"/>
    <mergeCell ref="C212:D212"/>
    <mergeCell ref="E212:F212"/>
    <mergeCell ref="G212:H212"/>
    <mergeCell ref="N90:O90"/>
    <mergeCell ref="B112:C112"/>
    <mergeCell ref="B113:C113"/>
    <mergeCell ref="C95:E95"/>
    <mergeCell ref="B208:F208"/>
    <mergeCell ref="C210:H210"/>
    <mergeCell ref="C211:H211"/>
    <mergeCell ref="L90:M90"/>
    <mergeCell ref="E230:F230"/>
    <mergeCell ref="G230:H230"/>
    <mergeCell ref="E213:F213"/>
    <mergeCell ref="G213:H213"/>
    <mergeCell ref="B50:E50"/>
    <mergeCell ref="C52:K52"/>
    <mergeCell ref="L52:M52"/>
    <mergeCell ref="N52:O52"/>
    <mergeCell ref="R52:T52"/>
    <mergeCell ref="L53:M53"/>
    <mergeCell ref="N53:O53"/>
    <mergeCell ref="N59:O59"/>
    <mergeCell ref="L54:M54"/>
    <mergeCell ref="N54:O54"/>
    <mergeCell ref="L55:M55"/>
    <mergeCell ref="N55:O55"/>
    <mergeCell ref="L56:M56"/>
    <mergeCell ref="N56:O56"/>
    <mergeCell ref="K288:L288"/>
    <mergeCell ref="K289:L289"/>
    <mergeCell ref="K281:L282"/>
    <mergeCell ref="C281:J281"/>
    <mergeCell ref="K284:L284"/>
    <mergeCell ref="K285:L285"/>
    <mergeCell ref="K286:L286"/>
    <mergeCell ref="K287:L287"/>
    <mergeCell ref="L272:M272"/>
    <mergeCell ref="L273:M273"/>
    <mergeCell ref="L274:M274"/>
    <mergeCell ref="L275:M275"/>
    <mergeCell ref="L276:M276"/>
    <mergeCell ref="L277:M277"/>
    <mergeCell ref="K283:L283"/>
    <mergeCell ref="B279:D279"/>
    <mergeCell ref="B267:F267"/>
    <mergeCell ref="B255:F255"/>
    <mergeCell ref="C257:K257"/>
    <mergeCell ref="L257:M258"/>
    <mergeCell ref="L259:M259"/>
    <mergeCell ref="L88:M88"/>
    <mergeCell ref="C269:K269"/>
    <mergeCell ref="L269:M270"/>
    <mergeCell ref="L271:M271"/>
    <mergeCell ref="L261:M261"/>
    <mergeCell ref="L262:M262"/>
    <mergeCell ref="L263:M263"/>
    <mergeCell ref="L264:M264"/>
    <mergeCell ref="L265:M265"/>
    <mergeCell ref="L260:M260"/>
    <mergeCell ref="L86:M86"/>
    <mergeCell ref="N86:O86"/>
    <mergeCell ref="L87:M87"/>
    <mergeCell ref="N87:O87"/>
    <mergeCell ref="L89:M89"/>
    <mergeCell ref="B79:E79"/>
    <mergeCell ref="L83:M83"/>
    <mergeCell ref="N83:O83"/>
    <mergeCell ref="C82:K82"/>
    <mergeCell ref="N89:O89"/>
    <mergeCell ref="L84:M84"/>
    <mergeCell ref="N84:O84"/>
    <mergeCell ref="L85:M85"/>
    <mergeCell ref="N85:O85"/>
    <mergeCell ref="C65:G65"/>
    <mergeCell ref="N10:O10"/>
    <mergeCell ref="L82:M82"/>
    <mergeCell ref="N82:O82"/>
    <mergeCell ref="B33:F33"/>
    <mergeCell ref="L11:M11"/>
    <mergeCell ref="L12:M12"/>
    <mergeCell ref="L13:M13"/>
    <mergeCell ref="N12:O12"/>
    <mergeCell ref="N13:O13"/>
    <mergeCell ref="P82:Q82"/>
    <mergeCell ref="P52:Q52"/>
    <mergeCell ref="L57:M57"/>
    <mergeCell ref="N57:O57"/>
    <mergeCell ref="L58:M58"/>
    <mergeCell ref="N58:O58"/>
    <mergeCell ref="L59:M59"/>
    <mergeCell ref="N60:O60"/>
    <mergeCell ref="L60:M60"/>
    <mergeCell ref="N6:O6"/>
    <mergeCell ref="N5:O5"/>
    <mergeCell ref="P5:Q5"/>
    <mergeCell ref="R5:T5"/>
    <mergeCell ref="B3:E3"/>
    <mergeCell ref="C5:K5"/>
    <mergeCell ref="L6:M6"/>
    <mergeCell ref="L5:M5"/>
    <mergeCell ref="L7:M7"/>
    <mergeCell ref="L8:M8"/>
    <mergeCell ref="L9:M9"/>
    <mergeCell ref="L10:M10"/>
    <mergeCell ref="N11:O11"/>
    <mergeCell ref="N7:O7"/>
    <mergeCell ref="N8:O8"/>
    <mergeCell ref="N9:O9"/>
    <mergeCell ref="B95:B96"/>
    <mergeCell ref="B93:F93"/>
    <mergeCell ref="B109:E109"/>
    <mergeCell ref="B117:C117"/>
    <mergeCell ref="B114:C114"/>
    <mergeCell ref="B115:C115"/>
    <mergeCell ref="B116:C116"/>
    <mergeCell ref="B118:C118"/>
    <mergeCell ref="B119:C119"/>
    <mergeCell ref="B124:C127"/>
    <mergeCell ref="D124:I124"/>
    <mergeCell ref="D125:I125"/>
    <mergeCell ref="D126:E126"/>
    <mergeCell ref="F126:G126"/>
    <mergeCell ref="H126:I126"/>
    <mergeCell ref="D127:E127"/>
    <mergeCell ref="F127:G127"/>
    <mergeCell ref="H127:I127"/>
    <mergeCell ref="I142:N143"/>
    <mergeCell ref="B140:F140"/>
    <mergeCell ref="B160:C163"/>
    <mergeCell ref="D160:G161"/>
    <mergeCell ref="D162:E162"/>
    <mergeCell ref="F162:G162"/>
    <mergeCell ref="D163:E163"/>
    <mergeCell ref="F163:G163"/>
    <mergeCell ref="I144:J144"/>
    <mergeCell ref="K144:L144"/>
    <mergeCell ref="M144:N144"/>
    <mergeCell ref="I145:J145"/>
    <mergeCell ref="K145:L145"/>
    <mergeCell ref="M145:N145"/>
    <mergeCell ref="G144:H144"/>
    <mergeCell ref="E145:F145"/>
    <mergeCell ref="G145:H145"/>
    <mergeCell ref="E142:H143"/>
    <mergeCell ref="E144:F144"/>
    <mergeCell ref="C144:D144"/>
    <mergeCell ref="C145:D145"/>
    <mergeCell ref="B142:B145"/>
    <mergeCell ref="C142:D143"/>
    <mergeCell ref="J35:K36"/>
    <mergeCell ref="L35:M36"/>
    <mergeCell ref="N35:O36"/>
    <mergeCell ref="P35:Q36"/>
    <mergeCell ref="B19:C20"/>
    <mergeCell ref="D19:O19"/>
    <mergeCell ref="P19:W19"/>
    <mergeCell ref="D20:G20"/>
    <mergeCell ref="H20:K20"/>
    <mergeCell ref="L20:O20"/>
    <mergeCell ref="P20:S20"/>
    <mergeCell ref="T20:W20"/>
    <mergeCell ref="D35:E36"/>
    <mergeCell ref="F35:G36"/>
    <mergeCell ref="H35:I36"/>
    <mergeCell ref="B35:C36"/>
    <mergeCell ref="B244:E244"/>
    <mergeCell ref="B175:G175"/>
    <mergeCell ref="B177:B178"/>
    <mergeCell ref="B192:D192"/>
    <mergeCell ref="C194:H194"/>
    <mergeCell ref="C195:D195"/>
    <mergeCell ref="E195:F195"/>
    <mergeCell ref="G195:H195"/>
    <mergeCell ref="B194:B195"/>
    <mergeCell ref="C177:H177"/>
    <mergeCell ref="B228:B231"/>
    <mergeCell ref="C178:D178"/>
    <mergeCell ref="E178:F178"/>
    <mergeCell ref="G178:H178"/>
    <mergeCell ref="G231:H231"/>
    <mergeCell ref="C231:D231"/>
    <mergeCell ref="E231:F231"/>
    <mergeCell ref="C228:H228"/>
    <mergeCell ref="C229:H229"/>
    <mergeCell ref="C230:D2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Utilizador</dc:creator>
  <cp:keywords/>
  <dc:description/>
  <cp:lastModifiedBy>mvv</cp:lastModifiedBy>
  <cp:lastPrinted>2015-07-31T13:42:30Z</cp:lastPrinted>
  <dcterms:created xsi:type="dcterms:W3CDTF">2015-03-02T14:33:06Z</dcterms:created>
  <dcterms:modified xsi:type="dcterms:W3CDTF">2016-01-15T12:59:50Z</dcterms:modified>
  <cp:category/>
  <cp:version/>
  <cp:contentType/>
  <cp:contentStatus/>
</cp:coreProperties>
</file>